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<sst xmlns="http://schemas.openxmlformats.org/spreadsheetml/2006/main" count="195" uniqueCount="115">
  <si>
    <t>Komisji Edukacji Narodowej</t>
  </si>
  <si>
    <t>inwestycje i zakupy inwestycyjne realizowane na podstawie</t>
  </si>
  <si>
    <t>poszkodowanych w katastrofie na Śląsku</t>
  </si>
  <si>
    <t>społecznego</t>
  </si>
  <si>
    <t>Dotacje otrzymane z funduszy celowych na finansowanie</t>
  </si>
  <si>
    <t>inwestycyjnych jednostek sektora finansów publicznych</t>
  </si>
  <si>
    <t>dotacja z FRKF na dofin.bud.sali gimnast. w Lub.G.</t>
  </si>
  <si>
    <t xml:space="preserve">Pierw. 8 tys.zł </t>
  </si>
  <si>
    <t>Sportowo-Rekreacyjnych dla Uczniów</t>
  </si>
  <si>
    <t>Bezpieczeństwo publiczne i ochrona przeciwpożarowa</t>
  </si>
  <si>
    <t>Administracja publiczna</t>
  </si>
  <si>
    <t xml:space="preserve">środowisku </t>
  </si>
  <si>
    <t>dot.na nauczanie języka angielskiego w pierwszych klasach</t>
  </si>
  <si>
    <t>dot.z budż.państwa na specjalny zasiłek celowy dla</t>
  </si>
  <si>
    <t>Dotacja celowa otrzymana z budżetu przez pozostałe</t>
  </si>
  <si>
    <t>Dotacje otrzymane z funduszy celowych  na realizację</t>
  </si>
  <si>
    <t>Wybory do rad gmin, rad powiatów i sejmików województw,</t>
  </si>
  <si>
    <t>Edukacyjna opieka wychowawcza</t>
  </si>
  <si>
    <t>dotacja na pomoc pieniężną dla rodzin rolniczych z tyt.</t>
  </si>
  <si>
    <t>Pomoc materialna dla uczniów</t>
  </si>
  <si>
    <t>jednostki zaliczane do sektora finansów publicznych</t>
  </si>
  <si>
    <t>ekologiczne</t>
  </si>
  <si>
    <t>Grębocinie</t>
  </si>
  <si>
    <t>na ubezpieczenia emerytalne i rentowe z ubezpieczenia</t>
  </si>
  <si>
    <t>własnych zadań bieżących gmin ( związków gmin)</t>
  </si>
  <si>
    <t>"EKO-Lubicz"</t>
  </si>
  <si>
    <t>ochrony prawa</t>
  </si>
  <si>
    <t>suszy w 2006r.</t>
  </si>
  <si>
    <t>Zasiłki i pomoc w naturze oraz składki na ubezpieczenia</t>
  </si>
  <si>
    <t>nauczycieli</t>
  </si>
  <si>
    <t>lub dofinansowanie kosztów realizacji inwestycji i zakupów</t>
  </si>
  <si>
    <t>dofinans. z budż.państwa comies. dodatków do wynagr.</t>
  </si>
  <si>
    <t>zadań bieżących jednostek sektora finansów publicznych</t>
  </si>
  <si>
    <t>Dotacje celowe otrzymane z samorządu województwa na</t>
  </si>
  <si>
    <t>Paragraf</t>
  </si>
  <si>
    <t>Świadczenia rodzinne, zaliczka alimentacyjna oraz składki</t>
  </si>
  <si>
    <t>dofin.pracodawcom kosztów przygot.zawodowego</t>
  </si>
  <si>
    <t>terytorialnego</t>
  </si>
  <si>
    <t>szkół podstawowych</t>
  </si>
  <si>
    <t>porozumień (umów) między jednostkami  samorządu</t>
  </si>
  <si>
    <t>dotacja na zwrot producentom rolnym cz.podatku akcyz.w</t>
  </si>
  <si>
    <t>Szkoły podstawowe</t>
  </si>
  <si>
    <t>Urzędy wojewódzkie</t>
  </si>
  <si>
    <t>Kultura fizyczna i sport</t>
  </si>
  <si>
    <t>dofin.ze środków samorządu woj. budowy</t>
  </si>
  <si>
    <t>referenda gminne, powiatowe i wojewódzkie</t>
  </si>
  <si>
    <t>Urzędy naczelnych organów władzy państwowej,</t>
  </si>
  <si>
    <t>Dotacje celowe otrzymane z budżetu państwa na realizację</t>
  </si>
  <si>
    <t>dot.z budż.państwa na dofin.programu "posiłek dla</t>
  </si>
  <si>
    <t>Składki na ubezpieczenie zdrowotne opłacane za osoby</t>
  </si>
  <si>
    <t>innych zadań zleconych gminie (związkom gmin) ustawami</t>
  </si>
  <si>
    <t>wybory wójtów, burmistrzów i prezydentów miasta oraz</t>
  </si>
  <si>
    <t>młodocianych pracowników</t>
  </si>
  <si>
    <t>potrzebujących"</t>
  </si>
  <si>
    <t>wyprawka szkolna (podręczniki) dla pierwszoklasistów szkół</t>
  </si>
  <si>
    <t>Urzędu naczelnych organów władzy państwowej, kontroli i</t>
  </si>
  <si>
    <t>rolnych w Grębocinie dz.317</t>
  </si>
  <si>
    <t>dotacja na zakupy bieżące umundurowania i drobnego</t>
  </si>
  <si>
    <t>kontroli i ochrony prawa oraz sądownictwa</t>
  </si>
  <si>
    <t>pomoc materialna dla uczniów ze środków Funduszu im.</t>
  </si>
  <si>
    <t>ogólnodostępnego placu zabaw w Grębocinie</t>
  </si>
  <si>
    <t>Zadania</t>
  </si>
  <si>
    <t>dotacja na sfin. prac komisji ds. awansu zawodowego</t>
  </si>
  <si>
    <t>Zarząd Woj.Kuj.-Pom. organiz. festynu i turnieju w</t>
  </si>
  <si>
    <t xml:space="preserve">niektóre świadczenia rodzinne </t>
  </si>
  <si>
    <t>Razem</t>
  </si>
  <si>
    <t>Oczyszczanie miast i wsi</t>
  </si>
  <si>
    <t>dofinans. z WFOŚiGW konkursu ekologicznego</t>
  </si>
  <si>
    <t>Rolnictwo i łowiectwo</t>
  </si>
  <si>
    <t>Gospodarka komunalna i ochrona środowiska</t>
  </si>
  <si>
    <t>Dotacje celowe otrzymane od samorządu województwa na</t>
  </si>
  <si>
    <t>sprzętu techn. dla OSP:  w Lubiczu 10tys.zł; w Młyńcu</t>
  </si>
  <si>
    <t>prowadzenie i aktualizacja rejestrów wyborców</t>
  </si>
  <si>
    <t>Dział</t>
  </si>
  <si>
    <t>dot.z TFOGR na dofin.modern.drogi gojazd.do gruntów</t>
  </si>
  <si>
    <t>Usuwanie skutków klęsk żywiołowych</t>
  </si>
  <si>
    <t>zadań bieżących z zakresu administracji rządowej  oraz</t>
  </si>
  <si>
    <t>Oświata i wychowanie</t>
  </si>
  <si>
    <t>zadania bieżące realizowane na podstawie porozumień</t>
  </si>
  <si>
    <t>pobierające niektóre świadczenia z pomocy społecznej oraz</t>
  </si>
  <si>
    <t>dofin.zajęć sportowo-rekreacyjnych z Funduszu Zajęć</t>
  </si>
  <si>
    <t>Ośrodki pomocy społecznej</t>
  </si>
  <si>
    <t>Treść</t>
  </si>
  <si>
    <t>Rozdział</t>
  </si>
  <si>
    <t>(250zł) dla pracowników świadczących pracę socj.w</t>
  </si>
  <si>
    <t>wspieranie lokal. inicjatyw w ramach</t>
  </si>
  <si>
    <t>(umów) między jednostkami samorządu terytorialnego</t>
  </si>
  <si>
    <t>Pozostała działalność</t>
  </si>
  <si>
    <t>Drogi publiczne gminne</t>
  </si>
  <si>
    <t>emerytalne i rentowe</t>
  </si>
  <si>
    <t>dot.z budżetu państwa na dofin.pomocy mater.dla uczniów</t>
  </si>
  <si>
    <t>Pomoc społeczna</t>
  </si>
  <si>
    <t>przeciwdział.wykluczeniu społecznemu - dofinans..przez</t>
  </si>
  <si>
    <t>dotacja z WFOŚiGW na zakup nagród na konkursy</t>
  </si>
  <si>
    <t>cenie oleju napęd. wykorzystywanego do prod. rolnej</t>
  </si>
  <si>
    <t>Transport i łączność</t>
  </si>
  <si>
    <t>podst.-ze środów dotacji z budżetu państwa</t>
  </si>
  <si>
    <t>Plan</t>
  </si>
  <si>
    <t xml:space="preserve">Wykonanie </t>
  </si>
  <si>
    <t>Wydatki</t>
  </si>
  <si>
    <t xml:space="preserve">                                 Z TYTUŁU DOTACJI</t>
  </si>
  <si>
    <t xml:space="preserve">                                     Z TYTUŁU SUBWENCJI</t>
  </si>
  <si>
    <t xml:space="preserve">Różne rozliczenia </t>
  </si>
  <si>
    <t>Część oświatowa subwencji ogólnej dla jednostek sam.teryt.</t>
  </si>
  <si>
    <t>Subwencje ogólne z budżetu państwa</t>
  </si>
  <si>
    <t>Uchwały</t>
  </si>
  <si>
    <t>Zarz.Nr FIN 0152-31/05 (2005-11-15)</t>
  </si>
  <si>
    <t>Uchw.Nr XLVII/558/06 (2006-03-31)</t>
  </si>
  <si>
    <t>Uchw.Nr LII/623/06 (2006-09-30)</t>
  </si>
  <si>
    <t>Uchw.Nr III/29/06 (2006-12-28)</t>
  </si>
  <si>
    <t>Uzupełnienie subwencji ogólnej dla jednostek sam.teryt.</t>
  </si>
  <si>
    <t>Środki na uzupełnienie dochodów gmin</t>
  </si>
  <si>
    <t xml:space="preserve">Część wyrównawcza subwencji ogólnej dla gmin </t>
  </si>
  <si>
    <t>Część równoważąca subwencji ogólnej dla gmin</t>
  </si>
  <si>
    <t xml:space="preserve">PLAN I REALIZACJA DOCHODÓW BUDŻETU ZA 2006 ROK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</si>
</sst>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00000"/>
    <numFmt numFmtId="175" formatCode="????"/>
    <numFmt numFmtId="176" formatCode="???"/>
    <numFmt numFmtId="177" formatCode="?????"/>
    <numFmt numFmtId="178" formatCode="???,??0.00"/>
    <numFmt numFmtId="179" formatCode="?,??0.00"/>
    <numFmt numFmtId="180" formatCode="?"/>
    <numFmt numFmtId="181" formatCode="??0.00"/>
    <numFmt numFmtId="182" formatCode="?,???,??0.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CE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4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3" fontId="5" fillId="2" borderId="8" xfId="0" applyNumberFormat="1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175" fontId="4" fillId="0" borderId="0" xfId="0" applyNumberFormat="1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173" fontId="4" fillId="0" borderId="22" xfId="0" applyNumberFormat="1" applyFont="1" applyBorder="1" applyAlignment="1">
      <alignment horizontal="right" vertical="top"/>
    </xf>
    <xf numFmtId="178" fontId="4" fillId="0" borderId="22" xfId="0" applyNumberFormat="1" applyFont="1" applyBorder="1" applyAlignment="1">
      <alignment horizontal="right" vertical="top"/>
    </xf>
    <xf numFmtId="0" fontId="0" fillId="3" borderId="0" xfId="0" applyFill="1" applyBorder="1" applyAlignment="1">
      <alignment/>
    </xf>
    <xf numFmtId="173" fontId="4" fillId="3" borderId="22" xfId="0" applyNumberFormat="1" applyFont="1" applyFill="1" applyBorder="1" applyAlignment="1">
      <alignment horizontal="right" vertical="top"/>
    </xf>
    <xf numFmtId="0" fontId="0" fillId="3" borderId="12" xfId="0" applyFill="1" applyBorder="1" applyAlignment="1">
      <alignment/>
    </xf>
    <xf numFmtId="0" fontId="0" fillId="3" borderId="13" xfId="0" applyFont="1" applyFill="1" applyBorder="1" applyAlignment="1">
      <alignment/>
    </xf>
    <xf numFmtId="175" fontId="4" fillId="0" borderId="23" xfId="0" applyNumberFormat="1" applyFont="1" applyBorder="1" applyAlignment="1">
      <alignment horizontal="left" vertical="top"/>
    </xf>
    <xf numFmtId="0" fontId="0" fillId="0" borderId="24" xfId="0" applyBorder="1" applyAlignment="1">
      <alignment/>
    </xf>
    <xf numFmtId="0" fontId="4" fillId="0" borderId="2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182" fontId="4" fillId="0" borderId="22" xfId="0" applyNumberFormat="1" applyFont="1" applyBorder="1" applyAlignment="1">
      <alignment horizontal="right" vertical="top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4" fillId="3" borderId="25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3" borderId="26" xfId="0" applyFill="1" applyBorder="1" applyAlignment="1">
      <alignment/>
    </xf>
    <xf numFmtId="0" fontId="0" fillId="3" borderId="0" xfId="0" applyFill="1" applyBorder="1" applyAlignment="1">
      <alignment/>
    </xf>
    <xf numFmtId="177" fontId="4" fillId="3" borderId="27" xfId="0" applyNumberFormat="1" applyFont="1" applyFill="1" applyBorder="1" applyAlignment="1">
      <alignment horizontal="left" vertical="top"/>
    </xf>
    <xf numFmtId="0" fontId="0" fillId="3" borderId="2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6" fillId="0" borderId="28" xfId="0" applyNumberFormat="1" applyFont="1" applyBorder="1" applyAlignment="1">
      <alignment/>
    </xf>
    <xf numFmtId="4" fontId="9" fillId="0" borderId="9" xfId="0" applyNumberFormat="1" applyFont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right" vertical="top"/>
    </xf>
    <xf numFmtId="4" fontId="4" fillId="3" borderId="30" xfId="0" applyNumberFormat="1" applyFont="1" applyFill="1" applyBorder="1" applyAlignment="1">
      <alignment horizontal="right" vertical="top"/>
    </xf>
    <xf numFmtId="4" fontId="6" fillId="0" borderId="11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4" fillId="3" borderId="22" xfId="0" applyNumberFormat="1" applyFont="1" applyFill="1" applyBorder="1" applyAlignment="1">
      <alignment horizontal="right" vertical="top"/>
    </xf>
    <xf numFmtId="4" fontId="6" fillId="3" borderId="12" xfId="0" applyNumberFormat="1" applyFont="1" applyFill="1" applyBorder="1" applyAlignment="1">
      <alignment/>
    </xf>
    <xf numFmtId="4" fontId="6" fillId="3" borderId="13" xfId="0" applyNumberFormat="1" applyFont="1" applyFill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4" fillId="3" borderId="12" xfId="0" applyNumberFormat="1" applyFont="1" applyFill="1" applyBorder="1" applyAlignment="1">
      <alignment horizontal="right" vertical="top"/>
    </xf>
    <xf numFmtId="4" fontId="6" fillId="0" borderId="34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4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177" fontId="4" fillId="3" borderId="0" xfId="0" applyNumberFormat="1" applyFont="1" applyFill="1" applyBorder="1" applyAlignment="1">
      <alignment horizontal="left" vertical="top"/>
    </xf>
    <xf numFmtId="4" fontId="6" fillId="0" borderId="0" xfId="0" applyNumberFormat="1" applyFont="1" applyBorder="1" applyAlignment="1">
      <alignment/>
    </xf>
    <xf numFmtId="0" fontId="4" fillId="0" borderId="37" xfId="0" applyFont="1" applyBorder="1" applyAlignment="1">
      <alignment horizontal="left" vertical="top"/>
    </xf>
    <xf numFmtId="0" fontId="0" fillId="0" borderId="31" xfId="0" applyBorder="1" applyAlignment="1">
      <alignment/>
    </xf>
    <xf numFmtId="4" fontId="4" fillId="3" borderId="38" xfId="0" applyNumberFormat="1" applyFont="1" applyFill="1" applyBorder="1" applyAlignment="1">
      <alignment horizontal="right" vertical="top"/>
    </xf>
    <xf numFmtId="4" fontId="6" fillId="3" borderId="39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7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173" fontId="4" fillId="3" borderId="40" xfId="0" applyNumberFormat="1" applyFont="1" applyFill="1" applyBorder="1" applyAlignment="1">
      <alignment horizontal="right" vertical="top"/>
    </xf>
    <xf numFmtId="173" fontId="4" fillId="0" borderId="13" xfId="0" applyNumberFormat="1" applyFont="1" applyBorder="1" applyAlignment="1">
      <alignment horizontal="right" vertical="top"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173" fontId="4" fillId="0" borderId="40" xfId="0" applyNumberFormat="1" applyFont="1" applyBorder="1" applyAlignment="1">
      <alignment horizontal="right" vertical="top"/>
    </xf>
    <xf numFmtId="4" fontId="11" fillId="3" borderId="41" xfId="0" applyNumberFormat="1" applyFont="1" applyFill="1" applyBorder="1" applyAlignment="1">
      <alignment horizontal="right" vertical="top"/>
    </xf>
    <xf numFmtId="0" fontId="6" fillId="0" borderId="22" xfId="0" applyFont="1" applyBorder="1" applyAlignment="1">
      <alignment/>
    </xf>
    <xf numFmtId="0" fontId="0" fillId="3" borderId="31" xfId="0" applyFill="1" applyBorder="1" applyAlignment="1">
      <alignment/>
    </xf>
    <xf numFmtId="0" fontId="4" fillId="3" borderId="42" xfId="0" applyFont="1" applyFill="1" applyBorder="1" applyAlignment="1">
      <alignment horizontal="left" vertical="top"/>
    </xf>
    <xf numFmtId="173" fontId="11" fillId="0" borderId="4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1" fillId="3" borderId="43" xfId="0" applyNumberFormat="1" applyFont="1" applyFill="1" applyBorder="1" applyAlignment="1">
      <alignment horizontal="right" vertical="top"/>
    </xf>
    <xf numFmtId="0" fontId="0" fillId="3" borderId="22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22" xfId="0" applyFont="1" applyFill="1" applyBorder="1" applyAlignment="1">
      <alignment/>
    </xf>
    <xf numFmtId="173" fontId="11" fillId="0" borderId="22" xfId="0" applyNumberFormat="1" applyFont="1" applyFill="1" applyBorder="1" applyAlignment="1">
      <alignment horizontal="right" vertical="top"/>
    </xf>
    <xf numFmtId="173" fontId="11" fillId="0" borderId="13" xfId="0" applyNumberFormat="1" applyFont="1" applyFill="1" applyBorder="1" applyAlignment="1">
      <alignment horizontal="right" vertical="top"/>
    </xf>
    <xf numFmtId="4" fontId="6" fillId="0" borderId="22" xfId="0" applyNumberFormat="1" applyFont="1" applyBorder="1" applyAlignment="1">
      <alignment/>
    </xf>
    <xf numFmtId="175" fontId="4" fillId="0" borderId="22" xfId="0" applyNumberFormat="1" applyFont="1" applyBorder="1" applyAlignment="1">
      <alignment horizontal="left" vertical="top"/>
    </xf>
    <xf numFmtId="175" fontId="4" fillId="0" borderId="22" xfId="0" applyNumberFormat="1" applyFont="1" applyFill="1" applyBorder="1" applyAlignment="1">
      <alignment horizontal="left" vertical="top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3" fontId="4" fillId="0" borderId="12" xfId="0" applyNumberFormat="1" applyFont="1" applyBorder="1" applyAlignment="1">
      <alignment horizontal="right" vertical="top"/>
    </xf>
    <xf numFmtId="173" fontId="11" fillId="3" borderId="47" xfId="0" applyNumberFormat="1" applyFont="1" applyFill="1" applyBorder="1" applyAlignment="1">
      <alignment horizontal="right" vertical="top"/>
    </xf>
    <xf numFmtId="4" fontId="6" fillId="0" borderId="48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2" fillId="0" borderId="4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7" xfId="0" applyFill="1" applyBorder="1" applyAlignment="1">
      <alignment/>
    </xf>
    <xf numFmtId="0" fontId="4" fillId="0" borderId="49" xfId="0" applyFont="1" applyFill="1" applyBorder="1" applyAlignment="1">
      <alignment horizontal="left" vertical="top"/>
    </xf>
    <xf numFmtId="4" fontId="11" fillId="0" borderId="22" xfId="0" applyNumberFormat="1" applyFont="1" applyFill="1" applyBorder="1" applyAlignment="1">
      <alignment horizontal="right" vertical="top"/>
    </xf>
    <xf numFmtId="173" fontId="11" fillId="3" borderId="50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left" vertical="top"/>
    </xf>
    <xf numFmtId="0" fontId="0" fillId="0" borderId="51" xfId="0" applyBorder="1" applyAlignment="1">
      <alignment/>
    </xf>
    <xf numFmtId="0" fontId="0" fillId="4" borderId="12" xfId="0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/>
    </xf>
    <xf numFmtId="0" fontId="2" fillId="0" borderId="19" xfId="0" applyFont="1" applyBorder="1" applyAlignment="1">
      <alignment horizontal="left" vertical="top"/>
    </xf>
    <xf numFmtId="4" fontId="6" fillId="0" borderId="48" xfId="0" applyNumberFormat="1" applyFont="1" applyBorder="1" applyAlignment="1">
      <alignment/>
    </xf>
    <xf numFmtId="0" fontId="0" fillId="3" borderId="52" xfId="0" applyFill="1" applyBorder="1" applyAlignment="1">
      <alignment/>
    </xf>
    <xf numFmtId="0" fontId="0" fillId="2" borderId="53" xfId="0" applyFill="1" applyBorder="1" applyAlignment="1">
      <alignment/>
    </xf>
    <xf numFmtId="174" fontId="4" fillId="3" borderId="27" xfId="0" applyNumberFormat="1" applyFont="1" applyFill="1" applyBorder="1" applyAlignment="1">
      <alignment horizontal="left" vertical="top"/>
    </xf>
    <xf numFmtId="177" fontId="4" fillId="3" borderId="23" xfId="0" applyNumberFormat="1" applyFont="1" applyFill="1" applyBorder="1" applyAlignment="1">
      <alignment horizontal="left" vertical="top"/>
    </xf>
    <xf numFmtId="0" fontId="0" fillId="3" borderId="24" xfId="0" applyFill="1" applyBorder="1" applyAlignment="1">
      <alignment/>
    </xf>
    <xf numFmtId="177" fontId="4" fillId="3" borderId="0" xfId="0" applyNumberFormat="1" applyFont="1" applyFill="1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" fillId="0" borderId="31" xfId="0" applyFont="1" applyBorder="1" applyAlignment="1">
      <alignment horizontal="left" vertical="top"/>
    </xf>
    <xf numFmtId="173" fontId="7" fillId="0" borderId="31" xfId="0" applyNumberFormat="1" applyFont="1" applyBorder="1" applyAlignment="1">
      <alignment/>
    </xf>
    <xf numFmtId="177" fontId="4" fillId="3" borderId="54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180" fontId="1" fillId="0" borderId="44" xfId="0" applyNumberFormat="1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177" fontId="4" fillId="3" borderId="48" xfId="0" applyNumberFormat="1" applyFont="1" applyFill="1" applyBorder="1" applyAlignment="1">
      <alignment horizontal="left" vertical="top"/>
    </xf>
    <xf numFmtId="177" fontId="4" fillId="0" borderId="48" xfId="0" applyNumberFormat="1" applyFont="1" applyFill="1" applyBorder="1" applyAlignment="1">
      <alignment horizontal="left" vertical="top"/>
    </xf>
    <xf numFmtId="177" fontId="4" fillId="0" borderId="55" xfId="0" applyNumberFormat="1" applyFont="1" applyFill="1" applyBorder="1" applyAlignment="1">
      <alignment horizontal="left" vertical="top"/>
    </xf>
    <xf numFmtId="0" fontId="3" fillId="0" borderId="56" xfId="0" applyFont="1" applyBorder="1" applyAlignment="1">
      <alignment horizontal="center" vertical="center"/>
    </xf>
    <xf numFmtId="172" fontId="5" fillId="2" borderId="28" xfId="0" applyNumberFormat="1" applyFont="1" applyFill="1" applyBorder="1" applyAlignment="1">
      <alignment horizontal="left" vertical="top"/>
    </xf>
    <xf numFmtId="0" fontId="0" fillId="4" borderId="33" xfId="0" applyFill="1" applyBorder="1" applyAlignment="1">
      <alignment/>
    </xf>
    <xf numFmtId="174" fontId="4" fillId="3" borderId="0" xfId="0" applyNumberFormat="1" applyFont="1" applyFill="1" applyBorder="1" applyAlignment="1">
      <alignment horizontal="left" vertical="top"/>
    </xf>
    <xf numFmtId="172" fontId="5" fillId="2" borderId="57" xfId="0" applyNumberFormat="1" applyFont="1" applyFill="1" applyBorder="1" applyAlignment="1">
      <alignment horizontal="left" vertical="top"/>
    </xf>
    <xf numFmtId="0" fontId="0" fillId="2" borderId="44" xfId="0" applyFill="1" applyBorder="1" applyAlignment="1">
      <alignment/>
    </xf>
    <xf numFmtId="176" fontId="5" fillId="2" borderId="57" xfId="0" applyNumberFormat="1" applyFont="1" applyFill="1" applyBorder="1" applyAlignment="1">
      <alignment horizontal="left" vertical="top"/>
    </xf>
    <xf numFmtId="176" fontId="5" fillId="2" borderId="16" xfId="0" applyNumberFormat="1" applyFont="1" applyFill="1" applyBorder="1" applyAlignment="1">
      <alignment horizontal="left" vertical="top"/>
    </xf>
    <xf numFmtId="0" fontId="0" fillId="2" borderId="2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4" xfId="0" applyFill="1" applyBorder="1" applyAlignment="1">
      <alignment/>
    </xf>
    <xf numFmtId="177" fontId="4" fillId="3" borderId="0" xfId="0" applyNumberFormat="1" applyFont="1" applyFill="1" applyBorder="1" applyAlignment="1">
      <alignment horizontal="left" vertical="top"/>
    </xf>
    <xf numFmtId="177" fontId="4" fillId="3" borderId="24" xfId="0" applyNumberFormat="1" applyFont="1" applyFill="1" applyBorder="1" applyAlignment="1">
      <alignment horizontal="left" vertical="top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6" fillId="0" borderId="62" xfId="0" applyNumberFormat="1" applyFont="1" applyBorder="1" applyAlignment="1">
      <alignment/>
    </xf>
    <xf numFmtId="4" fontId="7" fillId="0" borderId="63" xfId="0" applyNumberFormat="1" applyFont="1" applyBorder="1" applyAlignment="1">
      <alignment horizontal="center"/>
    </xf>
    <xf numFmtId="4" fontId="5" fillId="2" borderId="38" xfId="0" applyNumberFormat="1" applyFont="1" applyFill="1" applyBorder="1" applyAlignment="1">
      <alignment horizontal="right" vertical="top"/>
    </xf>
    <xf numFmtId="4" fontId="4" fillId="3" borderId="64" xfId="0" applyNumberFormat="1" applyFont="1" applyFill="1" applyBorder="1" applyAlignment="1">
      <alignment horizontal="right" vertical="top"/>
    </xf>
    <xf numFmtId="4" fontId="6" fillId="0" borderId="65" xfId="0" applyNumberFormat="1" applyFont="1" applyBorder="1" applyAlignment="1">
      <alignment/>
    </xf>
    <xf numFmtId="4" fontId="6" fillId="0" borderId="63" xfId="0" applyNumberFormat="1" applyFont="1" applyBorder="1" applyAlignment="1">
      <alignment/>
    </xf>
    <xf numFmtId="4" fontId="5" fillId="2" borderId="66" xfId="0" applyNumberFormat="1" applyFont="1" applyFill="1" applyBorder="1" applyAlignment="1">
      <alignment horizontal="right" vertical="top"/>
    </xf>
    <xf numFmtId="4" fontId="4" fillId="3" borderId="67" xfId="0" applyNumberFormat="1" applyFont="1" applyFill="1" applyBorder="1" applyAlignment="1">
      <alignment horizontal="right" vertical="top"/>
    </xf>
    <xf numFmtId="4" fontId="6" fillId="0" borderId="55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2" borderId="68" xfId="0" applyNumberFormat="1" applyFont="1" applyFill="1" applyBorder="1" applyAlignment="1">
      <alignment/>
    </xf>
    <xf numFmtId="4" fontId="4" fillId="3" borderId="66" xfId="0" applyNumberFormat="1" applyFont="1" applyFill="1" applyBorder="1" applyAlignment="1">
      <alignment horizontal="right" vertical="top"/>
    </xf>
    <xf numFmtId="4" fontId="6" fillId="0" borderId="45" xfId="0" applyNumberFormat="1" applyFont="1" applyBorder="1" applyAlignment="1">
      <alignment/>
    </xf>
    <xf numFmtId="4" fontId="4" fillId="3" borderId="55" xfId="0" applyNumberFormat="1" applyFont="1" applyFill="1" applyBorder="1" applyAlignment="1">
      <alignment horizontal="right" vertical="top"/>
    </xf>
    <xf numFmtId="4" fontId="6" fillId="3" borderId="55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4" fontId="6" fillId="0" borderId="38" xfId="0" applyNumberFormat="1" applyFont="1" applyBorder="1" applyAlignment="1">
      <alignment/>
    </xf>
    <xf numFmtId="4" fontId="5" fillId="2" borderId="55" xfId="0" applyNumberFormat="1" applyFont="1" applyFill="1" applyBorder="1" applyAlignment="1">
      <alignment horizontal="right" vertical="top"/>
    </xf>
    <xf numFmtId="4" fontId="4" fillId="3" borderId="48" xfId="0" applyNumberFormat="1" applyFont="1" applyFill="1" applyBorder="1" applyAlignment="1">
      <alignment horizontal="right" vertical="top"/>
    </xf>
    <xf numFmtId="4" fontId="6" fillId="0" borderId="62" xfId="0" applyNumberFormat="1" applyFont="1" applyFill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5" fillId="3" borderId="69" xfId="0" applyNumberFormat="1" applyFont="1" applyFill="1" applyBorder="1" applyAlignment="1">
      <alignment horizontal="right" vertical="top"/>
    </xf>
    <xf numFmtId="173" fontId="7" fillId="0" borderId="45" xfId="0" applyNumberFormat="1" applyFont="1" applyBorder="1" applyAlignment="1">
      <alignment/>
    </xf>
    <xf numFmtId="4" fontId="5" fillId="2" borderId="70" xfId="0" applyNumberFormat="1" applyFont="1" applyFill="1" applyBorder="1" applyAlignment="1">
      <alignment horizontal="right" vertical="top"/>
    </xf>
    <xf numFmtId="4" fontId="4" fillId="3" borderId="71" xfId="0" applyNumberFormat="1" applyFont="1" applyFill="1" applyBorder="1" applyAlignment="1">
      <alignment horizontal="right" vertical="top"/>
    </xf>
    <xf numFmtId="4" fontId="4" fillId="3" borderId="72" xfId="0" applyNumberFormat="1" applyFont="1" applyFill="1" applyBorder="1" applyAlignment="1">
      <alignment horizontal="right" vertical="top"/>
    </xf>
    <xf numFmtId="4" fontId="5" fillId="2" borderId="33" xfId="0" applyNumberFormat="1" applyFont="1" applyFill="1" applyBorder="1" applyAlignment="1">
      <alignment horizontal="right" vertical="top"/>
    </xf>
    <xf numFmtId="4" fontId="6" fillId="2" borderId="73" xfId="0" applyNumberFormat="1" applyFont="1" applyFill="1" applyBorder="1" applyAlignment="1">
      <alignment/>
    </xf>
    <xf numFmtId="4" fontId="4" fillId="3" borderId="70" xfId="0" applyNumberFormat="1" applyFont="1" applyFill="1" applyBorder="1" applyAlignment="1">
      <alignment horizontal="right" vertical="top"/>
    </xf>
    <xf numFmtId="4" fontId="6" fillId="3" borderId="34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 horizontal="right" vertical="top"/>
    </xf>
    <xf numFmtId="4" fontId="5" fillId="3" borderId="70" xfId="0" applyNumberFormat="1" applyFont="1" applyFill="1" applyBorder="1" applyAlignment="1">
      <alignment horizontal="right" vertical="top"/>
    </xf>
    <xf numFmtId="0" fontId="3" fillId="0" borderId="73" xfId="0" applyFont="1" applyBorder="1" applyAlignment="1">
      <alignment horizontal="center" vertical="center"/>
    </xf>
    <xf numFmtId="173" fontId="5" fillId="2" borderId="70" xfId="0" applyNumberFormat="1" applyFont="1" applyFill="1" applyBorder="1" applyAlignment="1">
      <alignment horizontal="right" vertical="top"/>
    </xf>
    <xf numFmtId="173" fontId="4" fillId="3" borderId="71" xfId="0" applyNumberFormat="1" applyFont="1" applyFill="1" applyBorder="1" applyAlignment="1">
      <alignment horizontal="right" vertical="top"/>
    </xf>
    <xf numFmtId="173" fontId="4" fillId="0" borderId="70" xfId="0" applyNumberFormat="1" applyFont="1" applyBorder="1" applyAlignment="1">
      <alignment horizontal="right" vertical="top"/>
    </xf>
    <xf numFmtId="0" fontId="0" fillId="0" borderId="73" xfId="0" applyBorder="1" applyAlignment="1">
      <alignment/>
    </xf>
    <xf numFmtId="178" fontId="5" fillId="2" borderId="70" xfId="0" applyNumberFormat="1" applyFont="1" applyFill="1" applyBorder="1" applyAlignment="1">
      <alignment horizontal="right" vertical="top"/>
    </xf>
    <xf numFmtId="178" fontId="4" fillId="3" borderId="72" xfId="0" applyNumberFormat="1" applyFont="1" applyFill="1" applyBorder="1" applyAlignment="1">
      <alignment horizontal="right" vertical="top"/>
    </xf>
    <xf numFmtId="173" fontId="5" fillId="2" borderId="33" xfId="0" applyNumberFormat="1" applyFont="1" applyFill="1" applyBorder="1" applyAlignment="1">
      <alignment horizontal="right" vertical="top"/>
    </xf>
    <xf numFmtId="0" fontId="0" fillId="2" borderId="73" xfId="0" applyFill="1" applyBorder="1" applyAlignment="1">
      <alignment/>
    </xf>
    <xf numFmtId="179" fontId="4" fillId="3" borderId="70" xfId="0" applyNumberFormat="1" applyFont="1" applyFill="1" applyBorder="1" applyAlignment="1">
      <alignment horizontal="right" vertical="top"/>
    </xf>
    <xf numFmtId="0" fontId="0" fillId="3" borderId="73" xfId="0" applyFill="1" applyBorder="1" applyAlignment="1">
      <alignment/>
    </xf>
    <xf numFmtId="179" fontId="4" fillId="0" borderId="70" xfId="0" applyNumberFormat="1" applyFont="1" applyBorder="1" applyAlignment="1">
      <alignment horizontal="right" vertical="top"/>
    </xf>
    <xf numFmtId="179" fontId="4" fillId="0" borderId="31" xfId="0" applyNumberFormat="1" applyFont="1" applyBorder="1" applyAlignment="1">
      <alignment horizontal="right" vertical="top"/>
    </xf>
    <xf numFmtId="178" fontId="5" fillId="2" borderId="33" xfId="0" applyNumberFormat="1" applyFont="1" applyFill="1" applyBorder="1" applyAlignment="1">
      <alignment horizontal="right" vertical="top"/>
    </xf>
    <xf numFmtId="178" fontId="4" fillId="3" borderId="71" xfId="0" applyNumberFormat="1" applyFont="1" applyFill="1" applyBorder="1" applyAlignment="1">
      <alignment horizontal="right" vertical="top"/>
    </xf>
    <xf numFmtId="173" fontId="4" fillId="0" borderId="28" xfId="0" applyNumberFormat="1" applyFont="1" applyBorder="1" applyAlignment="1">
      <alignment horizontal="right" vertical="top"/>
    </xf>
    <xf numFmtId="179" fontId="4" fillId="0" borderId="33" xfId="0" applyNumberFormat="1" applyFont="1" applyBorder="1" applyAlignment="1">
      <alignment horizontal="right" vertical="top"/>
    </xf>
    <xf numFmtId="178" fontId="4" fillId="0" borderId="70" xfId="0" applyNumberFormat="1" applyFont="1" applyBorder="1" applyAlignment="1">
      <alignment horizontal="right" vertical="top"/>
    </xf>
    <xf numFmtId="178" fontId="4" fillId="0" borderId="71" xfId="0" applyNumberFormat="1" applyFont="1" applyBorder="1" applyAlignment="1">
      <alignment horizontal="right" vertical="top"/>
    </xf>
    <xf numFmtId="179" fontId="4" fillId="3" borderId="71" xfId="0" applyNumberFormat="1" applyFont="1" applyFill="1" applyBorder="1" applyAlignment="1">
      <alignment horizontal="right" vertical="top"/>
    </xf>
    <xf numFmtId="181" fontId="4" fillId="0" borderId="70" xfId="0" applyNumberFormat="1" applyFont="1" applyBorder="1" applyAlignment="1">
      <alignment horizontal="right" vertical="top"/>
    </xf>
    <xf numFmtId="182" fontId="5" fillId="2" borderId="72" xfId="0" applyNumberFormat="1" applyFont="1" applyFill="1" applyBorder="1" applyAlignment="1">
      <alignment horizontal="right" vertical="top"/>
    </xf>
    <xf numFmtId="182" fontId="4" fillId="3" borderId="22" xfId="0" applyNumberFormat="1" applyFont="1" applyFill="1" applyBorder="1" applyAlignment="1">
      <alignment horizontal="right" vertical="top"/>
    </xf>
    <xf numFmtId="178" fontId="4" fillId="3" borderId="33" xfId="0" applyNumberFormat="1" applyFont="1" applyFill="1" applyBorder="1" applyAlignment="1">
      <alignment horizontal="right" vertical="top"/>
    </xf>
    <xf numFmtId="0" fontId="0" fillId="3" borderId="34" xfId="0" applyFill="1" applyBorder="1" applyAlignment="1">
      <alignment/>
    </xf>
    <xf numFmtId="178" fontId="4" fillId="0" borderId="33" xfId="0" applyNumberFormat="1" applyFont="1" applyBorder="1" applyAlignment="1">
      <alignment horizontal="right" vertical="top"/>
    </xf>
    <xf numFmtId="179" fontId="4" fillId="0" borderId="22" xfId="0" applyNumberFormat="1" applyFont="1" applyBorder="1" applyAlignment="1">
      <alignment horizontal="right" vertical="top"/>
    </xf>
    <xf numFmtId="178" fontId="4" fillId="3" borderId="74" xfId="0" applyNumberFormat="1" applyFont="1" applyFill="1" applyBorder="1" applyAlignment="1">
      <alignment horizontal="right" vertical="top"/>
    </xf>
    <xf numFmtId="173" fontId="4" fillId="0" borderId="33" xfId="0" applyNumberFormat="1" applyFont="1" applyBorder="1" applyAlignment="1">
      <alignment horizontal="right" vertical="top"/>
    </xf>
    <xf numFmtId="178" fontId="4" fillId="0" borderId="31" xfId="0" applyNumberFormat="1" applyFont="1" applyBorder="1" applyAlignment="1">
      <alignment horizontal="right" vertical="top"/>
    </xf>
    <xf numFmtId="179" fontId="5" fillId="2" borderId="33" xfId="0" applyNumberFormat="1" applyFont="1" applyFill="1" applyBorder="1" applyAlignment="1">
      <alignment horizontal="right" vertical="top"/>
    </xf>
    <xf numFmtId="179" fontId="4" fillId="3" borderId="74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/>
    </xf>
    <xf numFmtId="182" fontId="5" fillId="0" borderId="12" xfId="0" applyNumberFormat="1" applyFont="1" applyBorder="1" applyAlignment="1">
      <alignment horizontal="right" vertical="top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7" xfId="0" applyFill="1" applyBorder="1" applyAlignment="1">
      <alignment/>
    </xf>
    <xf numFmtId="0" fontId="0" fillId="0" borderId="0" xfId="0" applyBorder="1" applyAlignment="1">
      <alignment/>
    </xf>
    <xf numFmtId="0" fontId="5" fillId="2" borderId="70" xfId="0" applyFont="1" applyFill="1" applyBorder="1" applyAlignment="1">
      <alignment horizontal="left" vertical="top"/>
    </xf>
    <xf numFmtId="0" fontId="4" fillId="3" borderId="71" xfId="0" applyFont="1" applyFill="1" applyBorder="1" applyAlignment="1">
      <alignment horizontal="left" vertical="top"/>
    </xf>
    <xf numFmtId="0" fontId="4" fillId="0" borderId="7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73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4" fillId="3" borderId="72" xfId="0" applyFont="1" applyFill="1" applyBorder="1" applyAlignment="1">
      <alignment horizontal="left" vertical="top"/>
    </xf>
    <xf numFmtId="0" fontId="5" fillId="2" borderId="33" xfId="0" applyFont="1" applyFill="1" applyBorder="1" applyAlignment="1">
      <alignment horizontal="left" vertical="top"/>
    </xf>
    <xf numFmtId="0" fontId="5" fillId="2" borderId="73" xfId="0" applyFont="1" applyFill="1" applyBorder="1" applyAlignment="1">
      <alignment horizontal="left" vertical="top"/>
    </xf>
    <xf numFmtId="0" fontId="4" fillId="3" borderId="70" xfId="0" applyFont="1" applyFill="1" applyBorder="1" applyAlignment="1">
      <alignment horizontal="left" vertical="top"/>
    </xf>
    <xf numFmtId="0" fontId="4" fillId="3" borderId="73" xfId="0" applyFont="1" applyFill="1" applyBorder="1" applyAlignment="1">
      <alignment horizontal="left" vertical="top"/>
    </xf>
    <xf numFmtId="0" fontId="4" fillId="0" borderId="72" xfId="0" applyFont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4" fillId="0" borderId="71" xfId="0" applyFont="1" applyBorder="1" applyAlignment="1">
      <alignment horizontal="left" vertical="top"/>
    </xf>
    <xf numFmtId="0" fontId="5" fillId="2" borderId="72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left" vertical="top"/>
    </xf>
    <xf numFmtId="0" fontId="4" fillId="3" borderId="34" xfId="0" applyFont="1" applyFill="1" applyBorder="1" applyAlignment="1">
      <alignment horizontal="left" vertical="top"/>
    </xf>
    <xf numFmtId="0" fontId="4" fillId="3" borderId="74" xfId="0" applyFont="1" applyFill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5" fillId="0" borderId="12" xfId="0" applyFont="1" applyBorder="1" applyAlignment="1">
      <alignment horizontal="right" vertical="top"/>
    </xf>
    <xf numFmtId="0" fontId="10" fillId="0" borderId="31" xfId="0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9</xdr:row>
      <xdr:rowOff>133350</xdr:rowOff>
    </xdr:from>
    <xdr:to>
      <xdr:col>4</xdr:col>
      <xdr:colOff>476250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933450" y="162877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17</xdr:row>
      <xdr:rowOff>133350</xdr:rowOff>
    </xdr:from>
    <xdr:to>
      <xdr:col>4</xdr:col>
      <xdr:colOff>476250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933450" y="280035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32</xdr:row>
      <xdr:rowOff>133350</xdr:rowOff>
    </xdr:from>
    <xdr:to>
      <xdr:col>4</xdr:col>
      <xdr:colOff>476250</xdr:colOff>
      <xdr:row>32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933450" y="503872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45</xdr:row>
      <xdr:rowOff>133350</xdr:rowOff>
    </xdr:from>
    <xdr:to>
      <xdr:col>4</xdr:col>
      <xdr:colOff>476250</xdr:colOff>
      <xdr:row>45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933450" y="695325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</xdr:row>
      <xdr:rowOff>133350</xdr:rowOff>
    </xdr:from>
    <xdr:to>
      <xdr:col>4</xdr:col>
      <xdr:colOff>476250</xdr:colOff>
      <xdr:row>53</xdr:row>
      <xdr:rowOff>133350</xdr:rowOff>
    </xdr:to>
    <xdr:sp>
      <xdr:nvSpPr>
        <xdr:cNvPr id="5" name="Line 5"/>
        <xdr:cNvSpPr>
          <a:spLocks/>
        </xdr:cNvSpPr>
      </xdr:nvSpPr>
      <xdr:spPr>
        <a:xfrm flipH="1" flipV="1">
          <a:off x="933450" y="812482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61</xdr:row>
      <xdr:rowOff>133350</xdr:rowOff>
    </xdr:from>
    <xdr:to>
      <xdr:col>4</xdr:col>
      <xdr:colOff>476250</xdr:colOff>
      <xdr:row>61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933450" y="933450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66</xdr:row>
      <xdr:rowOff>133350</xdr:rowOff>
    </xdr:from>
    <xdr:to>
      <xdr:col>4</xdr:col>
      <xdr:colOff>476250</xdr:colOff>
      <xdr:row>66</xdr:row>
      <xdr:rowOff>133350</xdr:rowOff>
    </xdr:to>
    <xdr:sp>
      <xdr:nvSpPr>
        <xdr:cNvPr id="7" name="Line 7"/>
        <xdr:cNvSpPr>
          <a:spLocks/>
        </xdr:cNvSpPr>
      </xdr:nvSpPr>
      <xdr:spPr>
        <a:xfrm flipH="1" flipV="1">
          <a:off x="933450" y="1004887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91</xdr:row>
      <xdr:rowOff>133350</xdr:rowOff>
    </xdr:from>
    <xdr:to>
      <xdr:col>4</xdr:col>
      <xdr:colOff>476250</xdr:colOff>
      <xdr:row>91</xdr:row>
      <xdr:rowOff>133350</xdr:rowOff>
    </xdr:to>
    <xdr:sp>
      <xdr:nvSpPr>
        <xdr:cNvPr id="8" name="Line 8"/>
        <xdr:cNvSpPr>
          <a:spLocks/>
        </xdr:cNvSpPr>
      </xdr:nvSpPr>
      <xdr:spPr>
        <a:xfrm flipH="1" flipV="1">
          <a:off x="933450" y="1383030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97</xdr:row>
      <xdr:rowOff>133350</xdr:rowOff>
    </xdr:from>
    <xdr:to>
      <xdr:col>4</xdr:col>
      <xdr:colOff>476250</xdr:colOff>
      <xdr:row>97</xdr:row>
      <xdr:rowOff>133350</xdr:rowOff>
    </xdr:to>
    <xdr:sp>
      <xdr:nvSpPr>
        <xdr:cNvPr id="9" name="Line 9"/>
        <xdr:cNvSpPr>
          <a:spLocks/>
        </xdr:cNvSpPr>
      </xdr:nvSpPr>
      <xdr:spPr>
        <a:xfrm flipH="1" flipV="1">
          <a:off x="933450" y="1471612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105</xdr:row>
      <xdr:rowOff>133350</xdr:rowOff>
    </xdr:from>
    <xdr:to>
      <xdr:col>4</xdr:col>
      <xdr:colOff>476250</xdr:colOff>
      <xdr:row>105</xdr:row>
      <xdr:rowOff>133350</xdr:rowOff>
    </xdr:to>
    <xdr:sp>
      <xdr:nvSpPr>
        <xdr:cNvPr id="10" name="Line 10"/>
        <xdr:cNvSpPr>
          <a:spLocks/>
        </xdr:cNvSpPr>
      </xdr:nvSpPr>
      <xdr:spPr>
        <a:xfrm flipH="1" flipV="1">
          <a:off x="933450" y="1590675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111</xdr:row>
      <xdr:rowOff>133350</xdr:rowOff>
    </xdr:from>
    <xdr:to>
      <xdr:col>4</xdr:col>
      <xdr:colOff>476250</xdr:colOff>
      <xdr:row>111</xdr:row>
      <xdr:rowOff>133350</xdr:rowOff>
    </xdr:to>
    <xdr:sp>
      <xdr:nvSpPr>
        <xdr:cNvPr id="11" name="Line 11"/>
        <xdr:cNvSpPr>
          <a:spLocks/>
        </xdr:cNvSpPr>
      </xdr:nvSpPr>
      <xdr:spPr>
        <a:xfrm flipH="1" flipV="1">
          <a:off x="933450" y="1679257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116</xdr:row>
      <xdr:rowOff>133350</xdr:rowOff>
    </xdr:from>
    <xdr:to>
      <xdr:col>4</xdr:col>
      <xdr:colOff>476250</xdr:colOff>
      <xdr:row>116</xdr:row>
      <xdr:rowOff>133350</xdr:rowOff>
    </xdr:to>
    <xdr:sp>
      <xdr:nvSpPr>
        <xdr:cNvPr id="12" name="Line 12"/>
        <xdr:cNvSpPr>
          <a:spLocks/>
        </xdr:cNvSpPr>
      </xdr:nvSpPr>
      <xdr:spPr>
        <a:xfrm flipH="1" flipV="1">
          <a:off x="933450" y="1754505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125</xdr:row>
      <xdr:rowOff>133350</xdr:rowOff>
    </xdr:from>
    <xdr:to>
      <xdr:col>4</xdr:col>
      <xdr:colOff>476250</xdr:colOff>
      <xdr:row>125</xdr:row>
      <xdr:rowOff>133350</xdr:rowOff>
    </xdr:to>
    <xdr:sp>
      <xdr:nvSpPr>
        <xdr:cNvPr id="13" name="Line 13"/>
        <xdr:cNvSpPr>
          <a:spLocks/>
        </xdr:cNvSpPr>
      </xdr:nvSpPr>
      <xdr:spPr>
        <a:xfrm flipH="1" flipV="1">
          <a:off x="933450" y="1890712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132</xdr:row>
      <xdr:rowOff>133350</xdr:rowOff>
    </xdr:from>
    <xdr:to>
      <xdr:col>4</xdr:col>
      <xdr:colOff>476250</xdr:colOff>
      <xdr:row>132</xdr:row>
      <xdr:rowOff>133350</xdr:rowOff>
    </xdr:to>
    <xdr:sp>
      <xdr:nvSpPr>
        <xdr:cNvPr id="14" name="Line 14"/>
        <xdr:cNvSpPr>
          <a:spLocks/>
        </xdr:cNvSpPr>
      </xdr:nvSpPr>
      <xdr:spPr>
        <a:xfrm flipH="1" flipV="1">
          <a:off x="933450" y="1992630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136</xdr:row>
      <xdr:rowOff>133350</xdr:rowOff>
    </xdr:from>
    <xdr:to>
      <xdr:col>4</xdr:col>
      <xdr:colOff>476250</xdr:colOff>
      <xdr:row>136</xdr:row>
      <xdr:rowOff>133350</xdr:rowOff>
    </xdr:to>
    <xdr:sp>
      <xdr:nvSpPr>
        <xdr:cNvPr id="15" name="Line 15"/>
        <xdr:cNvSpPr>
          <a:spLocks/>
        </xdr:cNvSpPr>
      </xdr:nvSpPr>
      <xdr:spPr>
        <a:xfrm flipH="1" flipV="1">
          <a:off x="933450" y="2050732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143</xdr:row>
      <xdr:rowOff>133350</xdr:rowOff>
    </xdr:from>
    <xdr:to>
      <xdr:col>4</xdr:col>
      <xdr:colOff>476250</xdr:colOff>
      <xdr:row>143</xdr:row>
      <xdr:rowOff>133350</xdr:rowOff>
    </xdr:to>
    <xdr:sp>
      <xdr:nvSpPr>
        <xdr:cNvPr id="16" name="Line 16"/>
        <xdr:cNvSpPr>
          <a:spLocks/>
        </xdr:cNvSpPr>
      </xdr:nvSpPr>
      <xdr:spPr>
        <a:xfrm flipH="1" flipV="1">
          <a:off x="933450" y="2152650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149</xdr:row>
      <xdr:rowOff>133350</xdr:rowOff>
    </xdr:from>
    <xdr:to>
      <xdr:col>4</xdr:col>
      <xdr:colOff>476250</xdr:colOff>
      <xdr:row>149</xdr:row>
      <xdr:rowOff>133350</xdr:rowOff>
    </xdr:to>
    <xdr:sp>
      <xdr:nvSpPr>
        <xdr:cNvPr id="17" name="Line 17"/>
        <xdr:cNvSpPr>
          <a:spLocks/>
        </xdr:cNvSpPr>
      </xdr:nvSpPr>
      <xdr:spPr>
        <a:xfrm flipH="1" flipV="1">
          <a:off x="933450" y="22412325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156</xdr:row>
      <xdr:rowOff>133350</xdr:rowOff>
    </xdr:from>
    <xdr:to>
      <xdr:col>4</xdr:col>
      <xdr:colOff>476250</xdr:colOff>
      <xdr:row>156</xdr:row>
      <xdr:rowOff>133350</xdr:rowOff>
    </xdr:to>
    <xdr:sp>
      <xdr:nvSpPr>
        <xdr:cNvPr id="18" name="Line 18"/>
        <xdr:cNvSpPr>
          <a:spLocks/>
        </xdr:cNvSpPr>
      </xdr:nvSpPr>
      <xdr:spPr>
        <a:xfrm flipH="1" flipV="1">
          <a:off x="933450" y="2343150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2095500</xdr:colOff>
      <xdr:row>160</xdr:row>
      <xdr:rowOff>0</xdr:rowOff>
    </xdr:from>
    <xdr:to>
      <xdr:col>6</xdr:col>
      <xdr:colOff>9525</xdr:colOff>
      <xdr:row>160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038475" y="23898225"/>
          <a:ext cx="13906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152400</xdr:rowOff>
    </xdr:from>
    <xdr:to>
      <xdr:col>3</xdr:col>
      <xdr:colOff>314325</xdr:colOff>
      <xdr:row>159</xdr:row>
      <xdr:rowOff>152400</xdr:rowOff>
    </xdr:to>
    <xdr:sp>
      <xdr:nvSpPr>
        <xdr:cNvPr id="20" name="Line 20"/>
        <xdr:cNvSpPr>
          <a:spLocks/>
        </xdr:cNvSpPr>
      </xdr:nvSpPr>
      <xdr:spPr>
        <a:xfrm flipH="1" flipV="1">
          <a:off x="0" y="23898225"/>
          <a:ext cx="914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workbookViewId="0" topLeftCell="A67">
      <selection activeCell="I14" sqref="I14"/>
    </sheetView>
  </sheetViews>
  <sheetFormatPr defaultColWidth="9.140625" defaultRowHeight="12.75"/>
  <cols>
    <col min="1" max="1" width="3.57421875" style="0" customWidth="1"/>
    <col min="2" max="2" width="5.421875" style="0" customWidth="1"/>
    <col min="3" max="3" width="0.5625" style="0" hidden="1" customWidth="1"/>
    <col min="4" max="4" width="5.140625" style="0" customWidth="1"/>
    <col min="5" max="5" width="40.57421875" style="0" customWidth="1"/>
    <col min="6" max="6" width="11.57421875" style="0" customWidth="1"/>
    <col min="7" max="7" width="11.8515625" style="71" customWidth="1"/>
    <col min="8" max="8" width="10.7109375" style="72" hidden="1" customWidth="1"/>
    <col min="9" max="9" width="13.7109375" style="188" customWidth="1"/>
    <col min="10" max="10" width="13.28125" style="184" customWidth="1"/>
    <col min="11" max="11" width="14.140625" style="184" customWidth="1"/>
    <col min="12" max="13" width="9.140625" style="184" customWidth="1"/>
  </cols>
  <sheetData>
    <row r="1" spans="1:11" ht="15.75">
      <c r="A1" s="89" t="s">
        <v>114</v>
      </c>
      <c r="B1" s="89"/>
      <c r="C1" s="89"/>
      <c r="D1" s="89"/>
      <c r="E1" s="89"/>
      <c r="F1" s="76"/>
      <c r="G1" s="70"/>
      <c r="H1" s="69"/>
      <c r="I1" s="186"/>
      <c r="J1" s="188"/>
      <c r="K1" s="191"/>
    </row>
    <row r="2" spans="1:10" ht="12.75">
      <c r="A2" s="89" t="s">
        <v>100</v>
      </c>
      <c r="B2" s="89"/>
      <c r="C2" s="89"/>
      <c r="D2" s="89"/>
      <c r="E2" s="89"/>
      <c r="G2" s="83"/>
      <c r="H2" s="69"/>
      <c r="I2" s="186"/>
      <c r="J2" s="188"/>
    </row>
    <row r="3" spans="1:11" ht="9.75" customHeight="1">
      <c r="A3" s="150"/>
      <c r="B3" s="150"/>
      <c r="C3" s="150"/>
      <c r="D3" s="150"/>
      <c r="E3" s="150"/>
      <c r="F3" s="12"/>
      <c r="G3" s="69"/>
      <c r="H3" s="69"/>
      <c r="I3" s="186"/>
      <c r="J3" s="188"/>
      <c r="K3" s="192"/>
    </row>
    <row r="4" spans="1:12" ht="16.5" customHeight="1">
      <c r="A4" s="151"/>
      <c r="B4" s="170"/>
      <c r="C4" s="171"/>
      <c r="D4" s="263"/>
      <c r="E4" s="151"/>
      <c r="F4" s="151"/>
      <c r="G4" s="55"/>
      <c r="H4" s="196"/>
      <c r="I4" s="187"/>
      <c r="J4" s="190"/>
      <c r="K4" s="193"/>
      <c r="L4" s="185"/>
    </row>
    <row r="5" spans="1:12" ht="14.25" customHeight="1">
      <c r="A5" s="172" t="s">
        <v>73</v>
      </c>
      <c r="B5" s="173" t="s">
        <v>83</v>
      </c>
      <c r="C5" s="174" t="s">
        <v>34</v>
      </c>
      <c r="D5" s="264"/>
      <c r="E5" s="229" t="s">
        <v>82</v>
      </c>
      <c r="F5" s="229" t="s">
        <v>97</v>
      </c>
      <c r="G5" s="56" t="s">
        <v>98</v>
      </c>
      <c r="H5" s="197" t="s">
        <v>99</v>
      </c>
      <c r="J5" s="190"/>
      <c r="K5" s="194"/>
      <c r="L5" s="185"/>
    </row>
    <row r="6" spans="1:12" ht="12.75" customHeight="1">
      <c r="A6" s="161">
        <v>10</v>
      </c>
      <c r="B6" s="162"/>
      <c r="C6" s="162"/>
      <c r="D6" s="162"/>
      <c r="E6" s="270" t="s">
        <v>68</v>
      </c>
      <c r="F6" s="230">
        <v>33467</v>
      </c>
      <c r="G6" s="220">
        <v>33466.21</v>
      </c>
      <c r="H6" s="198">
        <v>33466.21</v>
      </c>
      <c r="J6" s="190"/>
      <c r="K6" s="194"/>
      <c r="L6" s="185"/>
    </row>
    <row r="7" spans="1:12" ht="12" customHeight="1">
      <c r="A7" s="159"/>
      <c r="B7" s="160">
        <v>1095</v>
      </c>
      <c r="C7" s="49"/>
      <c r="D7" s="265"/>
      <c r="E7" s="271" t="s">
        <v>87</v>
      </c>
      <c r="F7" s="231">
        <v>33467</v>
      </c>
      <c r="G7" s="221">
        <v>33466.21</v>
      </c>
      <c r="H7" s="199">
        <v>33466.21</v>
      </c>
      <c r="J7" s="190"/>
      <c r="K7" s="194"/>
      <c r="L7" s="185"/>
    </row>
    <row r="8" spans="1:11" ht="12" customHeight="1">
      <c r="A8" s="18"/>
      <c r="B8" s="77"/>
      <c r="C8" s="25"/>
      <c r="D8" s="37">
        <v>2010</v>
      </c>
      <c r="E8" s="272" t="s">
        <v>47</v>
      </c>
      <c r="F8" s="232">
        <v>33467</v>
      </c>
      <c r="G8" s="55">
        <v>33466.21</v>
      </c>
      <c r="H8" s="196">
        <v>33466.21</v>
      </c>
      <c r="K8" s="195"/>
    </row>
    <row r="9" spans="1:8" ht="12" customHeight="1">
      <c r="A9" s="18"/>
      <c r="B9" s="53"/>
      <c r="C9" s="26"/>
      <c r="D9" s="19"/>
      <c r="E9" s="273" t="s">
        <v>76</v>
      </c>
      <c r="F9" s="18"/>
      <c r="G9" s="59"/>
      <c r="H9" s="200"/>
    </row>
    <row r="10" spans="1:8" ht="12" customHeight="1">
      <c r="A10" s="18"/>
      <c r="B10" s="53"/>
      <c r="C10" s="26"/>
      <c r="D10" s="19"/>
      <c r="E10" s="273" t="s">
        <v>50</v>
      </c>
      <c r="F10" s="18"/>
      <c r="G10" s="59"/>
      <c r="H10" s="200"/>
    </row>
    <row r="11" spans="1:8" ht="11.25" customHeight="1">
      <c r="A11" s="18"/>
      <c r="B11" s="53"/>
      <c r="C11" s="26"/>
      <c r="D11" s="19"/>
      <c r="E11" s="274" t="s">
        <v>61</v>
      </c>
      <c r="F11" s="233"/>
      <c r="G11" s="60"/>
      <c r="H11" s="201"/>
    </row>
    <row r="12" spans="1:8" ht="12" customHeight="1">
      <c r="A12" s="18"/>
      <c r="B12" s="53"/>
      <c r="C12" s="26"/>
      <c r="D12" s="19"/>
      <c r="E12" s="272" t="s">
        <v>40</v>
      </c>
      <c r="F12" s="232">
        <v>33467</v>
      </c>
      <c r="G12" s="55">
        <v>33466.21</v>
      </c>
      <c r="H12" s="196">
        <v>33466.21</v>
      </c>
    </row>
    <row r="13" spans="1:8" ht="12" customHeight="1">
      <c r="A13" s="152"/>
      <c r="B13" s="54"/>
      <c r="C13" s="26"/>
      <c r="D13" s="19"/>
      <c r="E13" s="275" t="s">
        <v>94</v>
      </c>
      <c r="F13" s="233"/>
      <c r="G13" s="60"/>
      <c r="H13" s="201"/>
    </row>
    <row r="14" spans="1:8" ht="10.5" customHeight="1">
      <c r="A14" s="163">
        <v>600</v>
      </c>
      <c r="B14" s="162"/>
      <c r="C14" s="162"/>
      <c r="D14" s="162"/>
      <c r="E14" s="270" t="s">
        <v>95</v>
      </c>
      <c r="F14" s="230">
        <v>40000</v>
      </c>
      <c r="G14" s="220">
        <v>40000</v>
      </c>
      <c r="H14" s="202">
        <v>40000</v>
      </c>
    </row>
    <row r="15" spans="1:8" ht="10.5" customHeight="1">
      <c r="A15" s="159"/>
      <c r="B15" s="82">
        <v>60016</v>
      </c>
      <c r="C15" s="49"/>
      <c r="D15" s="265"/>
      <c r="E15" s="271" t="s">
        <v>88</v>
      </c>
      <c r="F15" s="231">
        <v>40000</v>
      </c>
      <c r="G15" s="221">
        <v>40000</v>
      </c>
      <c r="H15" s="199">
        <v>40000</v>
      </c>
    </row>
    <row r="16" spans="1:8" ht="12" customHeight="1">
      <c r="A16" s="18"/>
      <c r="B16" s="77"/>
      <c r="C16" s="25"/>
      <c r="D16" s="37">
        <v>6260</v>
      </c>
      <c r="E16" s="272" t="s">
        <v>4</v>
      </c>
      <c r="F16" s="232">
        <v>40000</v>
      </c>
      <c r="G16" s="55">
        <v>40000</v>
      </c>
      <c r="H16" s="196">
        <v>40000</v>
      </c>
    </row>
    <row r="17" spans="1:8" ht="12" customHeight="1">
      <c r="A17" s="18"/>
      <c r="B17" s="53"/>
      <c r="C17" s="26"/>
      <c r="D17" s="19"/>
      <c r="E17" s="273" t="s">
        <v>30</v>
      </c>
      <c r="F17" s="18"/>
      <c r="G17" s="59"/>
      <c r="H17" s="200"/>
    </row>
    <row r="18" spans="1:8" ht="12" customHeight="1">
      <c r="A18" s="18"/>
      <c r="B18" s="53"/>
      <c r="C18" s="26"/>
      <c r="D18" s="19"/>
      <c r="E18" s="273" t="s">
        <v>5</v>
      </c>
      <c r="F18" s="18"/>
      <c r="G18" s="59"/>
      <c r="H18" s="200"/>
    </row>
    <row r="19" spans="1:8" ht="11.25" customHeight="1">
      <c r="A19" s="18"/>
      <c r="B19" s="53"/>
      <c r="C19" s="26"/>
      <c r="D19" s="19"/>
      <c r="E19" s="274" t="s">
        <v>61</v>
      </c>
      <c r="F19" s="233"/>
      <c r="G19" s="60"/>
      <c r="H19" s="201"/>
    </row>
    <row r="20" spans="1:8" ht="12" customHeight="1">
      <c r="A20" s="18"/>
      <c r="B20" s="53"/>
      <c r="C20" s="26"/>
      <c r="D20" s="19"/>
      <c r="E20" s="272" t="s">
        <v>74</v>
      </c>
      <c r="F20" s="232">
        <v>40000</v>
      </c>
      <c r="G20" s="55">
        <v>40000</v>
      </c>
      <c r="H20" s="196">
        <v>40000</v>
      </c>
    </row>
    <row r="21" spans="1:8" ht="12" customHeight="1">
      <c r="A21" s="152"/>
      <c r="B21" s="54"/>
      <c r="C21" s="26"/>
      <c r="D21" s="19"/>
      <c r="E21" s="275" t="s">
        <v>56</v>
      </c>
      <c r="F21" s="233"/>
      <c r="G21" s="60"/>
      <c r="H21" s="201"/>
    </row>
    <row r="22" spans="1:8" ht="10.5" customHeight="1">
      <c r="A22" s="163">
        <v>750</v>
      </c>
      <c r="B22" s="162"/>
      <c r="C22" s="162"/>
      <c r="D22" s="162"/>
      <c r="E22" s="270" t="s">
        <v>10</v>
      </c>
      <c r="F22" s="234">
        <v>121100</v>
      </c>
      <c r="G22" s="220">
        <v>121100</v>
      </c>
      <c r="H22" s="202">
        <v>121100</v>
      </c>
    </row>
    <row r="23" spans="1:8" ht="10.5" customHeight="1">
      <c r="A23" s="159"/>
      <c r="B23" s="82">
        <v>75011</v>
      </c>
      <c r="C23" s="49"/>
      <c r="D23" s="265"/>
      <c r="E23" s="276" t="s">
        <v>42</v>
      </c>
      <c r="F23" s="235">
        <v>121100</v>
      </c>
      <c r="G23" s="222">
        <v>121100</v>
      </c>
      <c r="H23" s="203">
        <v>121100</v>
      </c>
    </row>
    <row r="24" spans="1:8" ht="12" customHeight="1">
      <c r="A24" s="18"/>
      <c r="B24" s="77"/>
      <c r="C24" s="25"/>
      <c r="D24" s="37">
        <v>2010</v>
      </c>
      <c r="E24" s="39" t="s">
        <v>47</v>
      </c>
      <c r="F24" s="32">
        <v>121100</v>
      </c>
      <c r="G24" s="61">
        <v>121100</v>
      </c>
      <c r="H24" s="117">
        <v>121100</v>
      </c>
    </row>
    <row r="25" spans="1:8" ht="12" customHeight="1">
      <c r="A25" s="18"/>
      <c r="B25" s="53"/>
      <c r="C25" s="26"/>
      <c r="D25" s="19"/>
      <c r="E25" s="40" t="s">
        <v>76</v>
      </c>
      <c r="F25" s="20"/>
      <c r="G25" s="62"/>
      <c r="H25" s="204"/>
    </row>
    <row r="26" spans="1:8" ht="12" customHeight="1">
      <c r="A26" s="152"/>
      <c r="B26" s="54"/>
      <c r="C26" s="26"/>
      <c r="D26" s="19"/>
      <c r="E26" s="41" t="s">
        <v>50</v>
      </c>
      <c r="F26" s="21"/>
      <c r="G26" s="63"/>
      <c r="H26" s="205"/>
    </row>
    <row r="27" spans="1:8" ht="12" customHeight="1">
      <c r="A27" s="164">
        <v>751</v>
      </c>
      <c r="B27" s="165"/>
      <c r="C27" s="165"/>
      <c r="D27" s="165"/>
      <c r="E27" s="277" t="s">
        <v>46</v>
      </c>
      <c r="F27" s="236">
        <v>30422</v>
      </c>
      <c r="G27" s="223">
        <f>SUM(G36+G29)</f>
        <v>29655.92</v>
      </c>
      <c r="H27" s="198">
        <f>SUM(H29+H36)</f>
        <v>29655.92</v>
      </c>
    </row>
    <row r="28" spans="1:8" ht="12" customHeight="1">
      <c r="A28" s="166"/>
      <c r="B28" s="167"/>
      <c r="C28" s="167"/>
      <c r="D28" s="167"/>
      <c r="E28" s="278" t="s">
        <v>58</v>
      </c>
      <c r="F28" s="237"/>
      <c r="G28" s="224"/>
      <c r="H28" s="206"/>
    </row>
    <row r="29" spans="1:8" ht="12" customHeight="1">
      <c r="A29" s="94"/>
      <c r="B29" s="142">
        <v>75101</v>
      </c>
      <c r="C29" s="30"/>
      <c r="D29" s="266"/>
      <c r="E29" s="279" t="s">
        <v>55</v>
      </c>
      <c r="F29" s="238">
        <v>2428</v>
      </c>
      <c r="G29" s="225">
        <v>2426.32</v>
      </c>
      <c r="H29" s="207">
        <v>2426.32</v>
      </c>
    </row>
    <row r="30" spans="1:8" ht="12" customHeight="1">
      <c r="A30" s="18"/>
      <c r="B30" s="80"/>
      <c r="C30" s="29"/>
      <c r="D30" s="267"/>
      <c r="E30" s="280" t="s">
        <v>26</v>
      </c>
      <c r="F30" s="239"/>
      <c r="G30" s="226"/>
      <c r="H30" s="87"/>
    </row>
    <row r="31" spans="1:8" ht="12" customHeight="1">
      <c r="A31" s="18"/>
      <c r="B31" s="77"/>
      <c r="C31" s="25"/>
      <c r="D31" s="37">
        <v>2010</v>
      </c>
      <c r="E31" s="272" t="s">
        <v>47</v>
      </c>
      <c r="F31" s="240">
        <v>2428</v>
      </c>
      <c r="G31" s="61">
        <v>2426.32</v>
      </c>
      <c r="H31" s="117">
        <v>2426.32</v>
      </c>
    </row>
    <row r="32" spans="1:8" ht="12" customHeight="1">
      <c r="A32" s="18"/>
      <c r="B32" s="53"/>
      <c r="C32" s="26"/>
      <c r="D32" s="19"/>
      <c r="E32" s="273" t="s">
        <v>76</v>
      </c>
      <c r="F32" s="18"/>
      <c r="G32" s="62"/>
      <c r="H32" s="204"/>
    </row>
    <row r="33" spans="1:8" ht="12" customHeight="1">
      <c r="A33" s="18"/>
      <c r="B33" s="53"/>
      <c r="C33" s="26"/>
      <c r="D33" s="19"/>
      <c r="E33" s="273" t="s">
        <v>50</v>
      </c>
      <c r="F33" s="18"/>
      <c r="G33" s="62"/>
      <c r="H33" s="204"/>
    </row>
    <row r="34" spans="1:8" ht="11.25" customHeight="1">
      <c r="A34" s="18"/>
      <c r="B34" s="53"/>
      <c r="C34" s="26"/>
      <c r="D34" s="19"/>
      <c r="E34" s="274" t="s">
        <v>61</v>
      </c>
      <c r="F34" s="152"/>
      <c r="G34" s="62"/>
      <c r="H34" s="204"/>
    </row>
    <row r="35" spans="1:8" ht="10.5" customHeight="1">
      <c r="A35" s="18"/>
      <c r="B35" s="54"/>
      <c r="C35" s="26"/>
      <c r="D35" s="19"/>
      <c r="E35" s="281" t="s">
        <v>72</v>
      </c>
      <c r="F35" s="241">
        <v>2428</v>
      </c>
      <c r="G35" s="67">
        <v>2426.32</v>
      </c>
      <c r="H35" s="208">
        <v>2426.32</v>
      </c>
    </row>
    <row r="36" spans="1:8" ht="12" customHeight="1">
      <c r="A36" s="18"/>
      <c r="B36" s="140">
        <v>75109</v>
      </c>
      <c r="C36" s="52"/>
      <c r="D36" s="52"/>
      <c r="E36" s="282" t="s">
        <v>16</v>
      </c>
      <c r="F36" s="34">
        <v>27994</v>
      </c>
      <c r="G36" s="74">
        <v>27229.6</v>
      </c>
      <c r="H36" s="209">
        <v>27229.6</v>
      </c>
    </row>
    <row r="37" spans="1:8" ht="12" customHeight="1">
      <c r="A37" s="18"/>
      <c r="B37" s="33"/>
      <c r="C37" s="33"/>
      <c r="D37" s="33"/>
      <c r="E37" s="283" t="s">
        <v>51</v>
      </c>
      <c r="F37" s="35"/>
      <c r="G37" s="65"/>
      <c r="H37" s="210"/>
    </row>
    <row r="38" spans="1:8" ht="12" customHeight="1">
      <c r="A38" s="18"/>
      <c r="B38" s="141"/>
      <c r="C38" s="141"/>
      <c r="D38" s="141"/>
      <c r="E38" s="284" t="s">
        <v>45</v>
      </c>
      <c r="F38" s="36"/>
      <c r="G38" s="66"/>
      <c r="H38" s="211"/>
    </row>
    <row r="39" spans="1:8" ht="12" customHeight="1">
      <c r="A39" s="18"/>
      <c r="B39" s="81"/>
      <c r="C39" s="26"/>
      <c r="D39" s="24">
        <v>2010</v>
      </c>
      <c r="E39" s="40" t="s">
        <v>47</v>
      </c>
      <c r="F39" s="115">
        <v>27994</v>
      </c>
      <c r="G39" s="55">
        <v>27229.6</v>
      </c>
      <c r="H39" s="196">
        <v>27229.6</v>
      </c>
    </row>
    <row r="40" spans="1:8" ht="12" customHeight="1">
      <c r="A40" s="18"/>
      <c r="B40" s="53"/>
      <c r="C40" s="26"/>
      <c r="D40" s="19"/>
      <c r="E40" s="40" t="s">
        <v>76</v>
      </c>
      <c r="F40" s="20"/>
      <c r="G40" s="59"/>
      <c r="H40" s="200"/>
    </row>
    <row r="41" spans="1:8" ht="12" customHeight="1">
      <c r="A41" s="152"/>
      <c r="B41" s="54"/>
      <c r="C41" s="26"/>
      <c r="D41" s="19"/>
      <c r="E41" s="41" t="s">
        <v>50</v>
      </c>
      <c r="F41" s="21"/>
      <c r="G41" s="60"/>
      <c r="H41" s="201"/>
    </row>
    <row r="42" spans="1:8" ht="10.5" customHeight="1">
      <c r="A42" s="163">
        <v>754</v>
      </c>
      <c r="B42" s="162"/>
      <c r="C42" s="162"/>
      <c r="D42" s="162"/>
      <c r="E42" s="277" t="s">
        <v>9</v>
      </c>
      <c r="F42" s="236">
        <v>18000</v>
      </c>
      <c r="G42" s="223">
        <v>18000</v>
      </c>
      <c r="H42" s="198">
        <v>18000</v>
      </c>
    </row>
    <row r="43" spans="1:8" ht="10.5" customHeight="1">
      <c r="A43" s="159"/>
      <c r="B43" s="82">
        <v>75495</v>
      </c>
      <c r="C43" s="49"/>
      <c r="D43" s="265"/>
      <c r="E43" s="271" t="s">
        <v>87</v>
      </c>
      <c r="F43" s="231">
        <v>18000</v>
      </c>
      <c r="G43" s="222">
        <v>18000</v>
      </c>
      <c r="H43" s="203">
        <v>18000</v>
      </c>
    </row>
    <row r="44" spans="1:8" ht="12" customHeight="1">
      <c r="A44" s="18"/>
      <c r="B44" s="77"/>
      <c r="C44" s="25"/>
      <c r="D44" s="37">
        <v>2330</v>
      </c>
      <c r="E44" s="272" t="s">
        <v>70</v>
      </c>
      <c r="F44" s="232">
        <v>18000</v>
      </c>
      <c r="G44" s="61">
        <v>18000</v>
      </c>
      <c r="H44" s="117">
        <v>18000</v>
      </c>
    </row>
    <row r="45" spans="1:8" ht="12" customHeight="1">
      <c r="A45" s="18"/>
      <c r="B45" s="53"/>
      <c r="C45" s="26"/>
      <c r="D45" s="19"/>
      <c r="E45" s="273" t="s">
        <v>78</v>
      </c>
      <c r="F45" s="18"/>
      <c r="G45" s="62"/>
      <c r="H45" s="204"/>
    </row>
    <row r="46" spans="1:8" ht="12" customHeight="1">
      <c r="A46" s="18"/>
      <c r="B46" s="53"/>
      <c r="C46" s="26"/>
      <c r="D46" s="19"/>
      <c r="E46" s="273" t="s">
        <v>86</v>
      </c>
      <c r="F46" s="18"/>
      <c r="G46" s="62"/>
      <c r="H46" s="204"/>
    </row>
    <row r="47" spans="1:8" ht="11.25" customHeight="1">
      <c r="A47" s="18"/>
      <c r="B47" s="53"/>
      <c r="C47" s="26"/>
      <c r="D47" s="19"/>
      <c r="E47" s="285" t="s">
        <v>61</v>
      </c>
      <c r="F47" s="152"/>
      <c r="G47" s="62"/>
      <c r="H47" s="204"/>
    </row>
    <row r="48" spans="1:8" ht="12" customHeight="1">
      <c r="A48" s="18"/>
      <c r="B48" s="53"/>
      <c r="C48" s="26"/>
      <c r="D48" s="19"/>
      <c r="E48" s="39" t="s">
        <v>57</v>
      </c>
      <c r="F48" s="31">
        <v>18000</v>
      </c>
      <c r="G48" s="61">
        <v>18000</v>
      </c>
      <c r="H48" s="117">
        <v>18000</v>
      </c>
    </row>
    <row r="49" spans="1:8" ht="12" customHeight="1">
      <c r="A49" s="18"/>
      <c r="B49" s="53"/>
      <c r="C49" s="26"/>
      <c r="D49" s="19"/>
      <c r="E49" s="40" t="s">
        <v>71</v>
      </c>
      <c r="F49" s="20"/>
      <c r="G49" s="62"/>
      <c r="H49" s="204"/>
    </row>
    <row r="50" spans="1:8" ht="12" customHeight="1">
      <c r="A50" s="152"/>
      <c r="B50" s="54"/>
      <c r="C50" s="26"/>
      <c r="D50" s="19"/>
      <c r="E50" s="41" t="s">
        <v>7</v>
      </c>
      <c r="F50" s="21"/>
      <c r="G50" s="63"/>
      <c r="H50" s="205"/>
    </row>
    <row r="51" spans="1:8" ht="10.5" customHeight="1">
      <c r="A51" s="163">
        <v>801</v>
      </c>
      <c r="B51" s="162"/>
      <c r="C51" s="162"/>
      <c r="D51" s="162"/>
      <c r="E51" s="277" t="s">
        <v>77</v>
      </c>
      <c r="F51" s="242">
        <v>724672</v>
      </c>
      <c r="G51" s="223">
        <f>SUM(G52+G65)</f>
        <v>717974.85</v>
      </c>
      <c r="H51" s="198">
        <f>SUM(H65+H52)</f>
        <v>717974.85</v>
      </c>
    </row>
    <row r="52" spans="1:8" ht="10.5" customHeight="1">
      <c r="A52" s="159"/>
      <c r="B52" s="82">
        <v>80101</v>
      </c>
      <c r="C52" s="49"/>
      <c r="D52" s="265"/>
      <c r="E52" s="271" t="s">
        <v>41</v>
      </c>
      <c r="F52" s="243">
        <v>721385</v>
      </c>
      <c r="G52" s="222">
        <f>SUM(G60+G53)</f>
        <v>714687.85</v>
      </c>
      <c r="H52" s="203">
        <f>SUM(H60+H53)</f>
        <v>714687.85</v>
      </c>
    </row>
    <row r="53" spans="1:8" ht="12" customHeight="1">
      <c r="A53" s="18"/>
      <c r="B53" s="143"/>
      <c r="C53" s="143"/>
      <c r="D53" s="37">
        <v>2030</v>
      </c>
      <c r="E53" s="272" t="s">
        <v>47</v>
      </c>
      <c r="F53" s="232">
        <v>21385</v>
      </c>
      <c r="G53" s="61">
        <v>14687.85</v>
      </c>
      <c r="H53" s="117">
        <v>14687.85</v>
      </c>
    </row>
    <row r="54" spans="1:8" ht="12" customHeight="1">
      <c r="A54" s="18"/>
      <c r="B54" s="19"/>
      <c r="C54" s="19"/>
      <c r="D54" s="19"/>
      <c r="E54" s="273" t="s">
        <v>24</v>
      </c>
      <c r="F54" s="18"/>
      <c r="G54" s="62"/>
      <c r="H54" s="204"/>
    </row>
    <row r="55" spans="1:8" ht="11.25" customHeight="1">
      <c r="A55" s="18"/>
      <c r="B55" s="19"/>
      <c r="C55" s="19"/>
      <c r="D55" s="19"/>
      <c r="E55" s="286" t="s">
        <v>61</v>
      </c>
      <c r="F55" s="152"/>
      <c r="G55" s="62"/>
      <c r="H55" s="204"/>
    </row>
    <row r="56" spans="1:8" ht="12" customHeight="1">
      <c r="A56" s="18"/>
      <c r="B56" s="19"/>
      <c r="C56" s="19"/>
      <c r="D56" s="19"/>
      <c r="E56" s="272" t="s">
        <v>12</v>
      </c>
      <c r="F56" s="244">
        <v>14620</v>
      </c>
      <c r="G56" s="61">
        <v>7922.85</v>
      </c>
      <c r="H56" s="117">
        <v>7922.85</v>
      </c>
    </row>
    <row r="57" spans="1:8" ht="12" customHeight="1">
      <c r="A57" s="18"/>
      <c r="B57" s="19"/>
      <c r="C57" s="19"/>
      <c r="D57" s="19"/>
      <c r="E57" s="275" t="s">
        <v>38</v>
      </c>
      <c r="F57" s="14"/>
      <c r="G57" s="63"/>
      <c r="H57" s="205"/>
    </row>
    <row r="58" spans="1:8" ht="12" customHeight="1">
      <c r="A58" s="18"/>
      <c r="B58" s="19"/>
      <c r="C58" s="19"/>
      <c r="D58" s="19"/>
      <c r="E58" s="272" t="s">
        <v>54</v>
      </c>
      <c r="F58" s="245">
        <v>6765</v>
      </c>
      <c r="G58" s="62">
        <v>6765</v>
      </c>
      <c r="H58" s="204">
        <v>6765</v>
      </c>
    </row>
    <row r="59" spans="1:8" ht="12" customHeight="1">
      <c r="A59" s="18"/>
      <c r="B59" s="19"/>
      <c r="C59" s="19"/>
      <c r="D59" s="19"/>
      <c r="E59" s="275" t="s">
        <v>96</v>
      </c>
      <c r="F59" s="233"/>
      <c r="G59" s="63"/>
      <c r="H59" s="205"/>
    </row>
    <row r="60" spans="1:8" ht="12" customHeight="1">
      <c r="A60" s="18"/>
      <c r="B60" s="19"/>
      <c r="C60" s="19"/>
      <c r="D60" s="24">
        <v>6260</v>
      </c>
      <c r="E60" s="272" t="s">
        <v>4</v>
      </c>
      <c r="F60" s="246">
        <v>700000</v>
      </c>
      <c r="G60" s="73">
        <v>700000</v>
      </c>
      <c r="H60" s="212">
        <v>700000</v>
      </c>
    </row>
    <row r="61" spans="1:8" ht="12" customHeight="1">
      <c r="A61" s="18"/>
      <c r="B61" s="19"/>
      <c r="C61" s="19"/>
      <c r="D61" s="19"/>
      <c r="E61" s="273" t="s">
        <v>30</v>
      </c>
      <c r="F61" s="18"/>
      <c r="G61" s="59"/>
      <c r="H61" s="200"/>
    </row>
    <row r="62" spans="1:8" ht="12" customHeight="1">
      <c r="A62" s="18"/>
      <c r="B62" s="19"/>
      <c r="C62" s="19"/>
      <c r="D62" s="19"/>
      <c r="E62" s="273" t="s">
        <v>5</v>
      </c>
      <c r="F62" s="18"/>
      <c r="G62" s="59"/>
      <c r="H62" s="200"/>
    </row>
    <row r="63" spans="1:8" ht="11.25" customHeight="1">
      <c r="A63" s="18"/>
      <c r="B63" s="19"/>
      <c r="C63" s="19"/>
      <c r="D63" s="19"/>
      <c r="E63" s="274" t="s">
        <v>61</v>
      </c>
      <c r="F63" s="233"/>
      <c r="G63" s="60"/>
      <c r="H63" s="201"/>
    </row>
    <row r="64" spans="1:8" ht="10.5" customHeight="1">
      <c r="A64" s="18"/>
      <c r="B64" s="38"/>
      <c r="C64" s="38"/>
      <c r="D64" s="38"/>
      <c r="E64" s="287" t="s">
        <v>6</v>
      </c>
      <c r="F64" s="247">
        <v>700000</v>
      </c>
      <c r="G64" s="67">
        <v>700000</v>
      </c>
      <c r="H64" s="208">
        <v>700000</v>
      </c>
    </row>
    <row r="65" spans="1:8" ht="10.5" customHeight="1">
      <c r="A65" s="18"/>
      <c r="B65" s="82">
        <v>80195</v>
      </c>
      <c r="C65" s="49"/>
      <c r="D65" s="265"/>
      <c r="E65" s="271" t="s">
        <v>87</v>
      </c>
      <c r="F65" s="248">
        <v>3287</v>
      </c>
      <c r="G65" s="222">
        <v>3287</v>
      </c>
      <c r="H65" s="203">
        <v>3287</v>
      </c>
    </row>
    <row r="66" spans="1:8" ht="12" customHeight="1">
      <c r="A66" s="18"/>
      <c r="B66" s="77"/>
      <c r="C66" s="25"/>
      <c r="D66" s="37">
        <v>2030</v>
      </c>
      <c r="E66" s="272" t="s">
        <v>47</v>
      </c>
      <c r="F66" s="240">
        <v>3287</v>
      </c>
      <c r="G66" s="61">
        <v>3287</v>
      </c>
      <c r="H66" s="117">
        <v>3287</v>
      </c>
    </row>
    <row r="67" spans="1:8" ht="12" customHeight="1">
      <c r="A67" s="18"/>
      <c r="B67" s="53"/>
      <c r="C67" s="26"/>
      <c r="D67" s="19"/>
      <c r="E67" s="273" t="s">
        <v>24</v>
      </c>
      <c r="F67" s="18"/>
      <c r="G67" s="62"/>
      <c r="H67" s="204"/>
    </row>
    <row r="68" spans="1:8" ht="11.25" customHeight="1">
      <c r="A68" s="18"/>
      <c r="B68" s="53"/>
      <c r="C68" s="26"/>
      <c r="D68" s="19"/>
      <c r="E68" s="286" t="s">
        <v>61</v>
      </c>
      <c r="F68" s="18"/>
      <c r="G68" s="62"/>
      <c r="H68" s="204"/>
    </row>
    <row r="69" spans="1:8" ht="12" customHeight="1">
      <c r="A69" s="18"/>
      <c r="B69" s="53"/>
      <c r="C69" s="26"/>
      <c r="D69" s="19"/>
      <c r="E69" s="272" t="s">
        <v>36</v>
      </c>
      <c r="F69" s="240">
        <v>2687</v>
      </c>
      <c r="G69" s="61">
        <v>2687</v>
      </c>
      <c r="H69" s="117">
        <v>2687</v>
      </c>
    </row>
    <row r="70" spans="1:8" ht="12" customHeight="1">
      <c r="A70" s="18"/>
      <c r="B70" s="53"/>
      <c r="C70" s="26"/>
      <c r="D70" s="19"/>
      <c r="E70" s="275" t="s">
        <v>52</v>
      </c>
      <c r="F70" s="233"/>
      <c r="G70" s="63"/>
      <c r="H70" s="205"/>
    </row>
    <row r="71" spans="1:8" ht="12" customHeight="1">
      <c r="A71" s="18"/>
      <c r="B71" s="53"/>
      <c r="C71" s="26"/>
      <c r="D71" s="19"/>
      <c r="E71" s="272" t="s">
        <v>62</v>
      </c>
      <c r="F71" s="249">
        <v>600</v>
      </c>
      <c r="G71" s="62">
        <v>600</v>
      </c>
      <c r="H71" s="204">
        <v>600</v>
      </c>
    </row>
    <row r="72" spans="1:8" ht="12" customHeight="1">
      <c r="A72" s="152"/>
      <c r="B72" s="54"/>
      <c r="C72" s="26"/>
      <c r="D72" s="19"/>
      <c r="E72" s="275" t="s">
        <v>29</v>
      </c>
      <c r="F72" s="233"/>
      <c r="G72" s="63"/>
      <c r="H72" s="205"/>
    </row>
    <row r="73" spans="1:8" ht="10.5" customHeight="1">
      <c r="A73" s="163">
        <v>852</v>
      </c>
      <c r="B73" s="162"/>
      <c r="C73" s="162"/>
      <c r="D73" s="162"/>
      <c r="E73" s="288" t="s">
        <v>91</v>
      </c>
      <c r="F73" s="250">
        <v>5809220</v>
      </c>
      <c r="G73" s="227">
        <f>SUM(G74+G80+G86+G96+G103+G110)</f>
        <v>5761877.620000001</v>
      </c>
      <c r="H73" s="213">
        <f>SUM(H74+H80+H86+H96+H103+H110)</f>
        <v>5761877.620000001</v>
      </c>
    </row>
    <row r="74" spans="1:8" ht="12" customHeight="1">
      <c r="A74" s="94"/>
      <c r="B74" s="168">
        <v>85212</v>
      </c>
      <c r="C74" s="45"/>
      <c r="D74" s="33"/>
      <c r="E74" s="282" t="s">
        <v>35</v>
      </c>
      <c r="F74" s="251">
        <v>4559486</v>
      </c>
      <c r="G74" s="64">
        <v>4559427.36</v>
      </c>
      <c r="H74" s="214">
        <v>4559427.36</v>
      </c>
    </row>
    <row r="75" spans="1:8" ht="12" customHeight="1">
      <c r="A75" s="18"/>
      <c r="B75" s="33"/>
      <c r="C75" s="45"/>
      <c r="D75" s="33"/>
      <c r="E75" s="283" t="s">
        <v>23</v>
      </c>
      <c r="F75" s="35"/>
      <c r="G75" s="65"/>
      <c r="H75" s="210"/>
    </row>
    <row r="76" spans="1:8" ht="12" customHeight="1">
      <c r="A76" s="18"/>
      <c r="B76" s="141"/>
      <c r="C76" s="46"/>
      <c r="D76" s="141"/>
      <c r="E76" s="283" t="s">
        <v>3</v>
      </c>
      <c r="F76" s="35"/>
      <c r="G76" s="65"/>
      <c r="H76" s="210"/>
    </row>
    <row r="77" spans="1:8" ht="12" customHeight="1">
      <c r="A77" s="18"/>
      <c r="B77" s="81"/>
      <c r="C77" s="26"/>
      <c r="D77" s="24">
        <v>2010</v>
      </c>
      <c r="E77" s="39" t="s">
        <v>47</v>
      </c>
      <c r="F77" s="44">
        <v>4559486</v>
      </c>
      <c r="G77" s="55">
        <v>4559427.36</v>
      </c>
      <c r="H77" s="215">
        <v>4559427.36</v>
      </c>
    </row>
    <row r="78" spans="1:8" ht="12" customHeight="1">
      <c r="A78" s="18"/>
      <c r="B78" s="53"/>
      <c r="C78" s="26"/>
      <c r="D78" s="19"/>
      <c r="E78" s="40" t="s">
        <v>76</v>
      </c>
      <c r="F78" s="20"/>
      <c r="G78" s="59"/>
      <c r="H78" s="200"/>
    </row>
    <row r="79" spans="1:8" ht="12" customHeight="1">
      <c r="A79" s="18"/>
      <c r="B79" s="54"/>
      <c r="C79" s="26"/>
      <c r="D79" s="19"/>
      <c r="E79" s="40" t="s">
        <v>50</v>
      </c>
      <c r="F79" s="20"/>
      <c r="G79" s="60"/>
      <c r="H79" s="201"/>
    </row>
    <row r="80" spans="1:8" ht="12" customHeight="1">
      <c r="A80" s="18"/>
      <c r="B80" s="140">
        <v>85213</v>
      </c>
      <c r="C80" s="52"/>
      <c r="D80" s="52"/>
      <c r="E80" s="282" t="s">
        <v>49</v>
      </c>
      <c r="F80" s="34">
        <v>23935</v>
      </c>
      <c r="G80" s="64">
        <v>23748.73</v>
      </c>
      <c r="H80" s="214">
        <v>23748.73</v>
      </c>
    </row>
    <row r="81" spans="1:8" ht="12" customHeight="1">
      <c r="A81" s="18"/>
      <c r="B81" s="33"/>
      <c r="C81" s="33"/>
      <c r="D81" s="33"/>
      <c r="E81" s="283" t="s">
        <v>79</v>
      </c>
      <c r="F81" s="35"/>
      <c r="G81" s="65"/>
      <c r="H81" s="210"/>
    </row>
    <row r="82" spans="1:8" ht="12" customHeight="1">
      <c r="A82" s="18"/>
      <c r="B82" s="141"/>
      <c r="C82" s="141"/>
      <c r="D82" s="141"/>
      <c r="E82" s="283" t="s">
        <v>64</v>
      </c>
      <c r="F82" s="35"/>
      <c r="G82" s="65"/>
      <c r="H82" s="210"/>
    </row>
    <row r="83" spans="1:8" ht="12" customHeight="1">
      <c r="A83" s="18"/>
      <c r="B83" s="81"/>
      <c r="C83" s="26"/>
      <c r="D83" s="24">
        <v>2010</v>
      </c>
      <c r="E83" s="39" t="s">
        <v>47</v>
      </c>
      <c r="F83" s="31">
        <v>23935</v>
      </c>
      <c r="G83" s="55">
        <v>23748.73</v>
      </c>
      <c r="H83" s="196">
        <v>23748.73</v>
      </c>
    </row>
    <row r="84" spans="1:8" ht="12" customHeight="1">
      <c r="A84" s="18"/>
      <c r="B84" s="53"/>
      <c r="C84" s="26"/>
      <c r="D84" s="19"/>
      <c r="E84" s="40" t="s">
        <v>76</v>
      </c>
      <c r="F84" s="20"/>
      <c r="G84" s="59"/>
      <c r="H84" s="200"/>
    </row>
    <row r="85" spans="1:8" ht="12" customHeight="1">
      <c r="A85" s="18"/>
      <c r="B85" s="78"/>
      <c r="C85" s="27"/>
      <c r="D85" s="38"/>
      <c r="E85" s="41" t="s">
        <v>50</v>
      </c>
      <c r="F85" s="21"/>
      <c r="G85" s="75"/>
      <c r="H85" s="201"/>
    </row>
    <row r="86" spans="1:8" ht="12" customHeight="1">
      <c r="A86" s="18"/>
      <c r="B86" s="142">
        <v>85214</v>
      </c>
      <c r="C86" s="30"/>
      <c r="D86" s="266"/>
      <c r="E86" s="289" t="s">
        <v>28</v>
      </c>
      <c r="F86" s="252">
        <v>407502</v>
      </c>
      <c r="G86" s="64">
        <f>SUM(G88+G91)</f>
        <v>363404.54000000004</v>
      </c>
      <c r="H86" s="86">
        <v>363404.54</v>
      </c>
    </row>
    <row r="87" spans="1:8" ht="12" customHeight="1">
      <c r="A87" s="18"/>
      <c r="B87" s="80"/>
      <c r="C87" s="29"/>
      <c r="D87" s="267"/>
      <c r="E87" s="290" t="s">
        <v>89</v>
      </c>
      <c r="F87" s="253"/>
      <c r="G87" s="66"/>
      <c r="H87" s="87"/>
    </row>
    <row r="88" spans="1:8" ht="12" customHeight="1">
      <c r="A88" s="18"/>
      <c r="B88" s="143"/>
      <c r="C88" s="143"/>
      <c r="D88" s="37">
        <v>2010</v>
      </c>
      <c r="E88" s="39" t="s">
        <v>47</v>
      </c>
      <c r="F88" s="32">
        <v>137000</v>
      </c>
      <c r="G88" s="55">
        <v>137000</v>
      </c>
      <c r="H88" s="215">
        <v>137000</v>
      </c>
    </row>
    <row r="89" spans="1:8" ht="12" customHeight="1">
      <c r="A89" s="18"/>
      <c r="B89" s="19"/>
      <c r="C89" s="19"/>
      <c r="D89" s="19"/>
      <c r="E89" s="40" t="s">
        <v>76</v>
      </c>
      <c r="F89" s="20"/>
      <c r="G89" s="59"/>
      <c r="H89" s="200"/>
    </row>
    <row r="90" spans="1:8" ht="12" customHeight="1">
      <c r="A90" s="18"/>
      <c r="B90" s="19"/>
      <c r="C90" s="19"/>
      <c r="D90" s="19"/>
      <c r="E90" s="40" t="s">
        <v>50</v>
      </c>
      <c r="F90" s="21"/>
      <c r="G90" s="75"/>
      <c r="H90" s="216"/>
    </row>
    <row r="91" spans="1:8" ht="12" customHeight="1">
      <c r="A91" s="18"/>
      <c r="B91" s="19"/>
      <c r="C91" s="19"/>
      <c r="D91" s="24">
        <v>2030</v>
      </c>
      <c r="E91" s="39" t="s">
        <v>47</v>
      </c>
      <c r="F91" s="254">
        <v>270502</v>
      </c>
      <c r="G91" s="61">
        <v>226404.54</v>
      </c>
      <c r="H91" s="217">
        <v>226404.54</v>
      </c>
    </row>
    <row r="92" spans="1:8" ht="12" customHeight="1">
      <c r="A92" s="18"/>
      <c r="B92" s="19"/>
      <c r="C92" s="19"/>
      <c r="D92" s="19"/>
      <c r="E92" s="40" t="s">
        <v>24</v>
      </c>
      <c r="F92" s="18"/>
      <c r="G92" s="62"/>
      <c r="H92" s="204"/>
    </row>
    <row r="93" spans="1:8" ht="11.25" customHeight="1">
      <c r="A93" s="18"/>
      <c r="B93" s="19"/>
      <c r="C93" s="19"/>
      <c r="D93" s="19"/>
      <c r="E93" s="48" t="s">
        <v>61</v>
      </c>
      <c r="F93" s="152"/>
      <c r="G93" s="62"/>
      <c r="H93" s="204"/>
    </row>
    <row r="94" spans="1:8" ht="12" customHeight="1">
      <c r="A94" s="18"/>
      <c r="B94" s="19"/>
      <c r="C94" s="19"/>
      <c r="D94" s="19"/>
      <c r="E94" s="40" t="s">
        <v>13</v>
      </c>
      <c r="F94" s="255">
        <v>4000</v>
      </c>
      <c r="G94" s="88">
        <v>4000</v>
      </c>
      <c r="H94" s="217">
        <v>4000</v>
      </c>
    </row>
    <row r="95" spans="1:8" ht="12" customHeight="1">
      <c r="A95" s="18"/>
      <c r="B95" s="38"/>
      <c r="C95" s="38"/>
      <c r="D95" s="38"/>
      <c r="E95" s="41" t="s">
        <v>2</v>
      </c>
      <c r="F95" s="21"/>
      <c r="G95" s="63"/>
      <c r="H95" s="205"/>
    </row>
    <row r="96" spans="1:8" ht="10.5" customHeight="1">
      <c r="A96" s="18"/>
      <c r="B96" s="82">
        <v>85219</v>
      </c>
      <c r="C96" s="49"/>
      <c r="D96" s="265"/>
      <c r="E96" s="291" t="s">
        <v>81</v>
      </c>
      <c r="F96" s="256">
        <v>183900</v>
      </c>
      <c r="G96" s="74">
        <v>180900</v>
      </c>
      <c r="H96" s="209">
        <v>180900</v>
      </c>
    </row>
    <row r="97" spans="1:8" ht="12" customHeight="1">
      <c r="A97" s="18"/>
      <c r="B97" s="143"/>
      <c r="C97" s="25"/>
      <c r="D97" s="37">
        <v>2030</v>
      </c>
      <c r="E97" s="272" t="s">
        <v>47</v>
      </c>
      <c r="F97" s="246">
        <v>183900</v>
      </c>
      <c r="G97" s="61">
        <v>180900</v>
      </c>
      <c r="H97" s="217">
        <v>180900</v>
      </c>
    </row>
    <row r="98" spans="1:8" ht="12" customHeight="1">
      <c r="A98" s="18"/>
      <c r="B98" s="19"/>
      <c r="C98" s="26"/>
      <c r="D98" s="19"/>
      <c r="E98" s="273" t="s">
        <v>24</v>
      </c>
      <c r="F98" s="18"/>
      <c r="G98" s="62"/>
      <c r="H98" s="204"/>
    </row>
    <row r="99" spans="1:8" ht="11.25" customHeight="1">
      <c r="A99" s="18"/>
      <c r="B99" s="19"/>
      <c r="C99" s="26"/>
      <c r="D99" s="19"/>
      <c r="E99" s="285" t="s">
        <v>61</v>
      </c>
      <c r="F99" s="152"/>
      <c r="G99" s="62"/>
      <c r="H99" s="204"/>
    </row>
    <row r="100" spans="1:8" ht="12" customHeight="1">
      <c r="A100" s="18"/>
      <c r="B100" s="19"/>
      <c r="C100" s="26"/>
      <c r="D100" s="19"/>
      <c r="E100" s="39" t="s">
        <v>31</v>
      </c>
      <c r="F100" s="31">
        <v>18000</v>
      </c>
      <c r="G100" s="88">
        <v>15000</v>
      </c>
      <c r="H100" s="217">
        <v>15000</v>
      </c>
    </row>
    <row r="101" spans="1:8" ht="12" customHeight="1">
      <c r="A101" s="18"/>
      <c r="B101" s="19"/>
      <c r="C101" s="26"/>
      <c r="D101" s="19"/>
      <c r="E101" s="40" t="s">
        <v>84</v>
      </c>
      <c r="F101" s="20"/>
      <c r="G101" s="62"/>
      <c r="H101" s="204"/>
    </row>
    <row r="102" spans="1:8" ht="12" customHeight="1">
      <c r="A102" s="18"/>
      <c r="B102" s="38"/>
      <c r="C102" s="27"/>
      <c r="D102" s="38"/>
      <c r="E102" s="41" t="s">
        <v>11</v>
      </c>
      <c r="F102" s="21"/>
      <c r="G102" s="63"/>
      <c r="H102" s="205"/>
    </row>
    <row r="103" spans="1:8" ht="10.5" customHeight="1">
      <c r="A103" s="18"/>
      <c r="B103" s="82">
        <v>85278</v>
      </c>
      <c r="C103" s="49"/>
      <c r="D103" s="265"/>
      <c r="E103" s="291" t="s">
        <v>75</v>
      </c>
      <c r="F103" s="256">
        <v>265996</v>
      </c>
      <c r="G103" s="74">
        <v>265996</v>
      </c>
      <c r="H103" s="209">
        <v>265996</v>
      </c>
    </row>
    <row r="104" spans="1:8" ht="12" customHeight="1">
      <c r="A104" s="18"/>
      <c r="B104" s="77"/>
      <c r="C104" s="25"/>
      <c r="D104" s="37">
        <v>2010</v>
      </c>
      <c r="E104" s="272" t="s">
        <v>47</v>
      </c>
      <c r="F104" s="246">
        <v>265996</v>
      </c>
      <c r="G104" s="61">
        <v>265996</v>
      </c>
      <c r="H104" s="117">
        <v>265996</v>
      </c>
    </row>
    <row r="105" spans="1:8" ht="12" customHeight="1">
      <c r="A105" s="18"/>
      <c r="B105" s="53"/>
      <c r="C105" s="26"/>
      <c r="D105" s="19"/>
      <c r="E105" s="273" t="s">
        <v>76</v>
      </c>
      <c r="F105" s="18"/>
      <c r="G105" s="62"/>
      <c r="H105" s="204"/>
    </row>
    <row r="106" spans="1:8" ht="12" customHeight="1">
      <c r="A106" s="18"/>
      <c r="B106" s="53"/>
      <c r="C106" s="26"/>
      <c r="D106" s="19"/>
      <c r="E106" s="273" t="s">
        <v>50</v>
      </c>
      <c r="F106" s="18"/>
      <c r="G106" s="62"/>
      <c r="H106" s="204"/>
    </row>
    <row r="107" spans="1:8" ht="11.25" customHeight="1">
      <c r="A107" s="18"/>
      <c r="B107" s="53"/>
      <c r="C107" s="26"/>
      <c r="D107" s="19"/>
      <c r="E107" s="274" t="s">
        <v>61</v>
      </c>
      <c r="F107" s="233"/>
      <c r="G107" s="62"/>
      <c r="H107" s="204"/>
    </row>
    <row r="108" spans="1:8" ht="12" customHeight="1">
      <c r="A108" s="18"/>
      <c r="B108" s="53"/>
      <c r="C108" s="26"/>
      <c r="D108" s="19"/>
      <c r="E108" s="272" t="s">
        <v>18</v>
      </c>
      <c r="F108" s="246">
        <v>265996</v>
      </c>
      <c r="G108" s="61">
        <v>265996</v>
      </c>
      <c r="H108" s="117">
        <v>265996</v>
      </c>
    </row>
    <row r="109" spans="1:8" ht="12" customHeight="1">
      <c r="A109" s="18"/>
      <c r="B109" s="78"/>
      <c r="C109" s="27"/>
      <c r="D109" s="38"/>
      <c r="E109" s="275" t="s">
        <v>27</v>
      </c>
      <c r="F109" s="233"/>
      <c r="G109" s="63"/>
      <c r="H109" s="205"/>
    </row>
    <row r="110" spans="1:8" ht="10.5" customHeight="1">
      <c r="A110" s="18"/>
      <c r="B110" s="147">
        <v>85295</v>
      </c>
      <c r="C110" s="137"/>
      <c r="D110" s="268"/>
      <c r="E110" s="271" t="s">
        <v>87</v>
      </c>
      <c r="F110" s="243">
        <v>368401</v>
      </c>
      <c r="G110" s="74">
        <f>SUM(G116+G111+G123)</f>
        <v>368400.99</v>
      </c>
      <c r="H110" s="209">
        <f>SUM(H116+H111+H123)</f>
        <v>368400.99</v>
      </c>
    </row>
    <row r="111" spans="1:8" ht="12" customHeight="1">
      <c r="A111" s="18"/>
      <c r="B111" s="19"/>
      <c r="C111" s="19"/>
      <c r="D111" s="24">
        <v>2030</v>
      </c>
      <c r="E111" s="272" t="s">
        <v>47</v>
      </c>
      <c r="F111" s="246">
        <v>337500</v>
      </c>
      <c r="G111" s="61">
        <v>337500</v>
      </c>
      <c r="H111" s="217">
        <v>337500</v>
      </c>
    </row>
    <row r="112" spans="1:8" ht="12" customHeight="1">
      <c r="A112" s="18"/>
      <c r="B112" s="19"/>
      <c r="C112" s="19"/>
      <c r="D112" s="19"/>
      <c r="E112" s="273" t="s">
        <v>24</v>
      </c>
      <c r="F112" s="18"/>
      <c r="G112" s="62"/>
      <c r="H112" s="204"/>
    </row>
    <row r="113" spans="1:8" ht="11.25" customHeight="1">
      <c r="A113" s="18"/>
      <c r="B113" s="19"/>
      <c r="C113" s="19"/>
      <c r="D113" s="19"/>
      <c r="E113" s="285" t="s">
        <v>61</v>
      </c>
      <c r="F113" s="152"/>
      <c r="G113" s="62"/>
      <c r="H113" s="204"/>
    </row>
    <row r="114" spans="1:8" ht="12" customHeight="1">
      <c r="A114" s="18"/>
      <c r="B114" s="19"/>
      <c r="C114" s="19"/>
      <c r="D114" s="19"/>
      <c r="E114" s="39" t="s">
        <v>48</v>
      </c>
      <c r="F114" s="32">
        <v>337500</v>
      </c>
      <c r="G114" s="88">
        <v>337500</v>
      </c>
      <c r="H114" s="217">
        <v>337500</v>
      </c>
    </row>
    <row r="115" spans="1:8" ht="12" customHeight="1">
      <c r="A115" s="18"/>
      <c r="B115" s="19"/>
      <c r="C115" s="19"/>
      <c r="D115" s="19"/>
      <c r="E115" s="41" t="s">
        <v>53</v>
      </c>
      <c r="F115" s="21"/>
      <c r="G115" s="63"/>
      <c r="H115" s="205"/>
    </row>
    <row r="116" spans="1:8" ht="12" customHeight="1">
      <c r="A116" s="18"/>
      <c r="B116" s="19"/>
      <c r="C116" s="19"/>
      <c r="D116" s="24">
        <v>2800</v>
      </c>
      <c r="E116" s="292" t="s">
        <v>14</v>
      </c>
      <c r="F116" s="245">
        <v>6000</v>
      </c>
      <c r="G116" s="61">
        <v>6000</v>
      </c>
      <c r="H116" s="217">
        <v>6000</v>
      </c>
    </row>
    <row r="117" spans="1:8" ht="12" customHeight="1">
      <c r="A117" s="18"/>
      <c r="B117" s="19"/>
      <c r="C117" s="19"/>
      <c r="D117" s="19"/>
      <c r="E117" s="273" t="s">
        <v>20</v>
      </c>
      <c r="F117" s="18"/>
      <c r="G117" s="62"/>
      <c r="H117" s="204"/>
    </row>
    <row r="118" spans="1:8" ht="11.25" customHeight="1">
      <c r="A118" s="18"/>
      <c r="B118" s="19"/>
      <c r="C118" s="19"/>
      <c r="D118" s="19"/>
      <c r="E118" s="285" t="s">
        <v>61</v>
      </c>
      <c r="F118" s="152"/>
      <c r="G118" s="62"/>
      <c r="H118" s="204"/>
    </row>
    <row r="119" spans="1:8" ht="12" customHeight="1">
      <c r="A119" s="18"/>
      <c r="B119" s="19"/>
      <c r="C119" s="19"/>
      <c r="D119" s="19"/>
      <c r="E119" s="39" t="s">
        <v>85</v>
      </c>
      <c r="F119" s="255">
        <v>6000</v>
      </c>
      <c r="G119" s="88">
        <v>6000</v>
      </c>
      <c r="H119" s="217">
        <v>6000</v>
      </c>
    </row>
    <row r="120" spans="1:8" ht="12" customHeight="1">
      <c r="A120" s="18"/>
      <c r="B120" s="19"/>
      <c r="C120" s="19"/>
      <c r="D120" s="19"/>
      <c r="E120" s="40" t="s">
        <v>92</v>
      </c>
      <c r="F120" s="20"/>
      <c r="G120" s="62"/>
      <c r="H120" s="204"/>
    </row>
    <row r="121" spans="1:8" ht="12" customHeight="1">
      <c r="A121" s="18"/>
      <c r="B121" s="19"/>
      <c r="C121" s="19"/>
      <c r="D121" s="19"/>
      <c r="E121" s="40" t="s">
        <v>63</v>
      </c>
      <c r="F121" s="20"/>
      <c r="G121" s="62"/>
      <c r="H121" s="204"/>
    </row>
    <row r="122" spans="1:8" ht="12" customHeight="1">
      <c r="A122" s="18"/>
      <c r="B122" s="19"/>
      <c r="C122" s="19"/>
      <c r="D122" s="19"/>
      <c r="E122" s="41" t="s">
        <v>22</v>
      </c>
      <c r="F122" s="21"/>
      <c r="G122" s="63"/>
      <c r="H122" s="205"/>
    </row>
    <row r="123" spans="1:8" ht="12" customHeight="1">
      <c r="A123" s="18"/>
      <c r="B123" s="19"/>
      <c r="C123" s="19"/>
      <c r="D123" s="24">
        <v>6630</v>
      </c>
      <c r="E123" s="292" t="s">
        <v>33</v>
      </c>
      <c r="F123" s="257">
        <v>24901</v>
      </c>
      <c r="G123" s="61">
        <v>24900.99</v>
      </c>
      <c r="H123" s="117">
        <v>24900.99</v>
      </c>
    </row>
    <row r="124" spans="1:8" ht="12" customHeight="1">
      <c r="A124" s="18"/>
      <c r="B124" s="19"/>
      <c r="C124" s="19"/>
      <c r="D124" s="19"/>
      <c r="E124" s="273" t="s">
        <v>1</v>
      </c>
      <c r="F124" s="18"/>
      <c r="G124" s="62"/>
      <c r="H124" s="204"/>
    </row>
    <row r="125" spans="1:8" ht="12" customHeight="1">
      <c r="A125" s="18"/>
      <c r="B125" s="19"/>
      <c r="C125" s="19"/>
      <c r="D125" s="19"/>
      <c r="E125" s="273" t="s">
        <v>39</v>
      </c>
      <c r="F125" s="18"/>
      <c r="G125" s="62"/>
      <c r="H125" s="204"/>
    </row>
    <row r="126" spans="1:8" ht="12" customHeight="1">
      <c r="A126" s="18"/>
      <c r="B126" s="19"/>
      <c r="C126" s="19"/>
      <c r="D126" s="19"/>
      <c r="E126" s="273" t="s">
        <v>37</v>
      </c>
      <c r="F126" s="18"/>
      <c r="G126" s="62"/>
      <c r="H126" s="204"/>
    </row>
    <row r="127" spans="1:8" ht="11.25" customHeight="1">
      <c r="A127" s="18"/>
      <c r="B127" s="19"/>
      <c r="C127" s="19"/>
      <c r="D127" s="19"/>
      <c r="E127" s="274" t="s">
        <v>61</v>
      </c>
      <c r="F127" s="152"/>
      <c r="G127" s="62"/>
      <c r="H127" s="204"/>
    </row>
    <row r="128" spans="1:8" ht="12" customHeight="1">
      <c r="A128" s="18"/>
      <c r="B128" s="19"/>
      <c r="C128" s="19"/>
      <c r="D128" s="19"/>
      <c r="E128" s="272" t="s">
        <v>44</v>
      </c>
      <c r="F128" s="244">
        <v>24901</v>
      </c>
      <c r="G128" s="61">
        <v>24900.99</v>
      </c>
      <c r="H128" s="117">
        <v>24900.99</v>
      </c>
    </row>
    <row r="129" spans="1:8" ht="12" customHeight="1">
      <c r="A129" s="152"/>
      <c r="B129" s="19"/>
      <c r="C129" s="19"/>
      <c r="D129" s="19"/>
      <c r="E129" s="275" t="s">
        <v>60</v>
      </c>
      <c r="F129" s="14"/>
      <c r="G129" s="63"/>
      <c r="H129" s="205"/>
    </row>
    <row r="130" spans="1:8" ht="10.5" customHeight="1">
      <c r="A130" s="163">
        <v>854</v>
      </c>
      <c r="B130" s="162"/>
      <c r="C130" s="162"/>
      <c r="D130" s="162"/>
      <c r="E130" s="270" t="s">
        <v>17</v>
      </c>
      <c r="F130" s="242">
        <v>242300</v>
      </c>
      <c r="G130" s="223">
        <f>SUM(G136+G132)</f>
        <v>242300</v>
      </c>
      <c r="H130" s="198">
        <f>SUM(H132+H136)</f>
        <v>242300</v>
      </c>
    </row>
    <row r="131" spans="1:8" ht="10.5" customHeight="1">
      <c r="A131" s="159"/>
      <c r="B131" s="169">
        <v>85415</v>
      </c>
      <c r="C131" s="141"/>
      <c r="D131" s="141"/>
      <c r="E131" s="271" t="s">
        <v>19</v>
      </c>
      <c r="F131" s="243">
        <v>242300</v>
      </c>
      <c r="G131" s="228">
        <f>SUM(G136+G132)</f>
        <v>242300</v>
      </c>
      <c r="H131" s="218">
        <f>SUM(H136+H132)</f>
        <v>242300</v>
      </c>
    </row>
    <row r="132" spans="1:8" ht="12" customHeight="1">
      <c r="A132" s="18"/>
      <c r="B132" s="143"/>
      <c r="C132" s="143"/>
      <c r="D132" s="37">
        <v>2030</v>
      </c>
      <c r="E132" s="272" t="s">
        <v>47</v>
      </c>
      <c r="F132" s="246">
        <v>218357</v>
      </c>
      <c r="G132" s="61">
        <v>218357</v>
      </c>
      <c r="H132" s="117">
        <v>218357</v>
      </c>
    </row>
    <row r="133" spans="1:8" ht="12" customHeight="1">
      <c r="A133" s="18"/>
      <c r="B133" s="19"/>
      <c r="C133" s="19"/>
      <c r="D133" s="19"/>
      <c r="E133" s="273" t="s">
        <v>24</v>
      </c>
      <c r="F133" s="18"/>
      <c r="G133" s="62"/>
      <c r="H133" s="204"/>
    </row>
    <row r="134" spans="1:8" ht="11.25" customHeight="1">
      <c r="A134" s="18"/>
      <c r="B134" s="19"/>
      <c r="C134" s="19"/>
      <c r="D134" s="19"/>
      <c r="E134" s="286" t="s">
        <v>61</v>
      </c>
      <c r="F134" s="152"/>
      <c r="G134" s="62"/>
      <c r="H134" s="204"/>
    </row>
    <row r="135" spans="1:8" ht="10.5" customHeight="1">
      <c r="A135" s="18"/>
      <c r="B135" s="19"/>
      <c r="C135" s="19"/>
      <c r="D135" s="19"/>
      <c r="E135" s="287" t="s">
        <v>90</v>
      </c>
      <c r="F135" s="258">
        <v>218357</v>
      </c>
      <c r="G135" s="67">
        <v>218357</v>
      </c>
      <c r="H135" s="208">
        <v>218357</v>
      </c>
    </row>
    <row r="136" spans="1:8" ht="12" customHeight="1">
      <c r="A136" s="18"/>
      <c r="B136" s="19"/>
      <c r="C136" s="19"/>
      <c r="D136" s="24">
        <v>2440</v>
      </c>
      <c r="E136" s="272" t="s">
        <v>15</v>
      </c>
      <c r="F136" s="257">
        <v>23943</v>
      </c>
      <c r="G136" s="62">
        <v>23943</v>
      </c>
      <c r="H136" s="204">
        <v>23943</v>
      </c>
    </row>
    <row r="137" spans="1:8" ht="12" customHeight="1">
      <c r="A137" s="18"/>
      <c r="B137" s="19"/>
      <c r="C137" s="19"/>
      <c r="D137" s="19"/>
      <c r="E137" s="273" t="s">
        <v>32</v>
      </c>
      <c r="F137" s="18"/>
      <c r="G137" s="62"/>
      <c r="H137" s="204"/>
    </row>
    <row r="138" spans="1:8" ht="11.25" customHeight="1">
      <c r="A138" s="18"/>
      <c r="B138" s="19"/>
      <c r="C138" s="19"/>
      <c r="D138" s="19"/>
      <c r="E138" s="285" t="s">
        <v>61</v>
      </c>
      <c r="F138" s="152"/>
      <c r="G138" s="62"/>
      <c r="H138" s="204"/>
    </row>
    <row r="139" spans="1:8" ht="12" customHeight="1">
      <c r="A139" s="18"/>
      <c r="B139" s="19"/>
      <c r="C139" s="19"/>
      <c r="D139" s="19"/>
      <c r="E139" s="39" t="s">
        <v>59</v>
      </c>
      <c r="F139" s="31">
        <v>23943</v>
      </c>
      <c r="G139" s="61">
        <v>23943</v>
      </c>
      <c r="H139" s="117">
        <v>23943</v>
      </c>
    </row>
    <row r="140" spans="1:8" ht="12" customHeight="1">
      <c r="A140" s="152"/>
      <c r="B140" s="19"/>
      <c r="C140" s="19"/>
      <c r="D140" s="19"/>
      <c r="E140" s="41" t="s">
        <v>0</v>
      </c>
      <c r="F140" s="21"/>
      <c r="G140" s="63"/>
      <c r="H140" s="205"/>
    </row>
    <row r="141" spans="1:8" ht="10.5" customHeight="1">
      <c r="A141" s="163">
        <v>900</v>
      </c>
      <c r="B141" s="162"/>
      <c r="C141" s="162"/>
      <c r="D141" s="162"/>
      <c r="E141" s="277" t="s">
        <v>69</v>
      </c>
      <c r="F141" s="259">
        <v>3500</v>
      </c>
      <c r="G141" s="223">
        <f>SUM(G148+G143)</f>
        <v>3498.5</v>
      </c>
      <c r="H141" s="198">
        <f>SUM(H148+H142)</f>
        <v>3498.5</v>
      </c>
    </row>
    <row r="142" spans="1:8" ht="10.5" customHeight="1">
      <c r="A142" s="159"/>
      <c r="B142" s="82">
        <v>90003</v>
      </c>
      <c r="C142" s="49"/>
      <c r="D142" s="265"/>
      <c r="E142" s="271" t="s">
        <v>66</v>
      </c>
      <c r="F142" s="248">
        <v>2000</v>
      </c>
      <c r="G142" s="222">
        <v>2000</v>
      </c>
      <c r="H142" s="203">
        <v>2000</v>
      </c>
    </row>
    <row r="143" spans="1:8" ht="12" customHeight="1">
      <c r="A143" s="18"/>
      <c r="B143" s="77"/>
      <c r="C143" s="25"/>
      <c r="D143" s="37">
        <v>2440</v>
      </c>
      <c r="E143" s="272" t="s">
        <v>15</v>
      </c>
      <c r="F143" s="240">
        <v>2000</v>
      </c>
      <c r="G143" s="61">
        <v>2000</v>
      </c>
      <c r="H143" s="117">
        <v>2000</v>
      </c>
    </row>
    <row r="144" spans="1:8" ht="12" customHeight="1">
      <c r="A144" s="18"/>
      <c r="B144" s="53"/>
      <c r="C144" s="26"/>
      <c r="D144" s="19"/>
      <c r="E144" s="273" t="s">
        <v>32</v>
      </c>
      <c r="F144" s="18"/>
      <c r="G144" s="62"/>
      <c r="H144" s="204"/>
    </row>
    <row r="145" spans="1:8" ht="11.25" customHeight="1">
      <c r="A145" s="18"/>
      <c r="B145" s="53"/>
      <c r="C145" s="26"/>
      <c r="D145" s="19"/>
      <c r="E145" s="285" t="s">
        <v>61</v>
      </c>
      <c r="F145" s="152"/>
      <c r="G145" s="62"/>
      <c r="H145" s="204"/>
    </row>
    <row r="146" spans="1:8" ht="12" customHeight="1">
      <c r="A146" s="18"/>
      <c r="B146" s="53"/>
      <c r="C146" s="26"/>
      <c r="D146" s="19"/>
      <c r="E146" s="39" t="s">
        <v>67</v>
      </c>
      <c r="F146" s="255">
        <v>2000</v>
      </c>
      <c r="G146" s="61">
        <v>2000</v>
      </c>
      <c r="H146" s="117">
        <v>2000</v>
      </c>
    </row>
    <row r="147" spans="1:8" ht="12" customHeight="1">
      <c r="A147" s="18"/>
      <c r="B147" s="78"/>
      <c r="C147" s="27"/>
      <c r="D147" s="38"/>
      <c r="E147" s="41" t="s">
        <v>25</v>
      </c>
      <c r="F147" s="21"/>
      <c r="G147" s="63"/>
      <c r="H147" s="205"/>
    </row>
    <row r="148" spans="1:8" ht="10.5" customHeight="1">
      <c r="A148" s="18"/>
      <c r="B148" s="82">
        <v>90095</v>
      </c>
      <c r="C148" s="49"/>
      <c r="D148" s="265"/>
      <c r="E148" s="291" t="s">
        <v>87</v>
      </c>
      <c r="F148" s="260">
        <v>1500</v>
      </c>
      <c r="G148" s="74">
        <v>1498.5</v>
      </c>
      <c r="H148" s="209">
        <v>1498.5</v>
      </c>
    </row>
    <row r="149" spans="1:8" ht="12" customHeight="1">
      <c r="A149" s="18"/>
      <c r="B149" s="77"/>
      <c r="C149" s="25"/>
      <c r="D149" s="37">
        <v>2440</v>
      </c>
      <c r="E149" s="272" t="s">
        <v>15</v>
      </c>
      <c r="F149" s="240">
        <v>1500</v>
      </c>
      <c r="G149" s="61">
        <v>1498.5</v>
      </c>
      <c r="H149" s="117">
        <v>1498.5</v>
      </c>
    </row>
    <row r="150" spans="1:8" ht="12" customHeight="1">
      <c r="A150" s="18"/>
      <c r="B150" s="53"/>
      <c r="C150" s="26"/>
      <c r="D150" s="19"/>
      <c r="E150" s="273" t="s">
        <v>32</v>
      </c>
      <c r="F150" s="18"/>
      <c r="G150" s="62"/>
      <c r="H150" s="204"/>
    </row>
    <row r="151" spans="1:8" ht="11.25" customHeight="1">
      <c r="A151" s="18"/>
      <c r="B151" s="53"/>
      <c r="C151" s="26"/>
      <c r="D151" s="19"/>
      <c r="E151" s="285" t="s">
        <v>61</v>
      </c>
      <c r="F151" s="152"/>
      <c r="G151" s="62"/>
      <c r="H151" s="204"/>
    </row>
    <row r="152" spans="1:8" ht="12" customHeight="1">
      <c r="A152" s="18"/>
      <c r="B152" s="53"/>
      <c r="C152" s="26"/>
      <c r="D152" s="19"/>
      <c r="E152" s="39" t="s">
        <v>93</v>
      </c>
      <c r="F152" s="255">
        <v>1500</v>
      </c>
      <c r="G152" s="61">
        <v>1498.5</v>
      </c>
      <c r="H152" s="117">
        <v>1498.5</v>
      </c>
    </row>
    <row r="153" spans="1:8" ht="12" customHeight="1">
      <c r="A153" s="152"/>
      <c r="B153" s="54"/>
      <c r="C153" s="26"/>
      <c r="D153" s="19"/>
      <c r="E153" s="41" t="s">
        <v>21</v>
      </c>
      <c r="F153" s="21"/>
      <c r="G153" s="63"/>
      <c r="H153" s="205"/>
    </row>
    <row r="154" spans="1:8" ht="10.5" customHeight="1">
      <c r="A154" s="163">
        <v>926</v>
      </c>
      <c r="B154" s="162"/>
      <c r="C154" s="162"/>
      <c r="D154" s="162"/>
      <c r="E154" s="277" t="s">
        <v>43</v>
      </c>
      <c r="F154" s="236">
        <v>33540</v>
      </c>
      <c r="G154" s="223">
        <v>33540</v>
      </c>
      <c r="H154" s="198">
        <v>33540</v>
      </c>
    </row>
    <row r="155" spans="1:8" ht="10.5" customHeight="1">
      <c r="A155" s="159"/>
      <c r="B155" s="82">
        <v>92695</v>
      </c>
      <c r="C155" s="49"/>
      <c r="D155" s="265"/>
      <c r="E155" s="271" t="s">
        <v>87</v>
      </c>
      <c r="F155" s="231">
        <v>33540</v>
      </c>
      <c r="G155" s="222">
        <v>33540</v>
      </c>
      <c r="H155" s="203">
        <v>33540</v>
      </c>
    </row>
    <row r="156" spans="1:8" ht="12" customHeight="1">
      <c r="A156" s="18"/>
      <c r="B156" s="77"/>
      <c r="C156" s="25"/>
      <c r="D156" s="37">
        <v>2440</v>
      </c>
      <c r="E156" s="272" t="s">
        <v>15</v>
      </c>
      <c r="F156" s="232">
        <v>33540</v>
      </c>
      <c r="G156" s="61">
        <v>33540</v>
      </c>
      <c r="H156" s="117">
        <v>33540</v>
      </c>
    </row>
    <row r="157" spans="1:8" ht="12" customHeight="1">
      <c r="A157" s="18"/>
      <c r="B157" s="53"/>
      <c r="C157" s="26"/>
      <c r="D157" s="19"/>
      <c r="E157" s="273" t="s">
        <v>32</v>
      </c>
      <c r="F157" s="18"/>
      <c r="G157" s="62"/>
      <c r="H157" s="204"/>
    </row>
    <row r="158" spans="1:8" ht="11.25" customHeight="1">
      <c r="A158" s="18"/>
      <c r="B158" s="53"/>
      <c r="C158" s="26"/>
      <c r="D158" s="19"/>
      <c r="E158" s="285" t="s">
        <v>61</v>
      </c>
      <c r="F158" s="152"/>
      <c r="G158" s="62"/>
      <c r="H158" s="204"/>
    </row>
    <row r="159" spans="1:8" ht="12" customHeight="1">
      <c r="A159" s="18"/>
      <c r="B159" s="53"/>
      <c r="C159" s="26"/>
      <c r="D159" s="19"/>
      <c r="E159" s="39" t="s">
        <v>80</v>
      </c>
      <c r="F159" s="31">
        <v>33540</v>
      </c>
      <c r="G159" s="61">
        <v>33540</v>
      </c>
      <c r="H159" s="117">
        <v>33540</v>
      </c>
    </row>
    <row r="160" spans="1:9" ht="12" customHeight="1">
      <c r="A160" s="14"/>
      <c r="B160" s="78"/>
      <c r="C160" s="27"/>
      <c r="D160" s="38"/>
      <c r="E160" s="41" t="s">
        <v>8</v>
      </c>
      <c r="F160" s="261"/>
      <c r="G160" s="63"/>
      <c r="H160" s="205"/>
      <c r="I160" s="189"/>
    </row>
    <row r="161" spans="1:11" ht="10.5" customHeight="1" hidden="1">
      <c r="A161" s="20"/>
      <c r="B161" s="148"/>
      <c r="C161" s="144"/>
      <c r="D161" s="269"/>
      <c r="E161" s="293" t="s">
        <v>65</v>
      </c>
      <c r="F161" s="262">
        <v>7056221</v>
      </c>
      <c r="G161" s="62"/>
      <c r="H161" s="69"/>
      <c r="I161" s="186"/>
      <c r="J161" s="189"/>
      <c r="K161" s="192"/>
    </row>
    <row r="162" spans="1:11" ht="12.75" customHeight="1">
      <c r="A162" s="145"/>
      <c r="B162" s="149"/>
      <c r="C162" s="112"/>
      <c r="D162" s="112"/>
      <c r="E162" s="294" t="s">
        <v>65</v>
      </c>
      <c r="F162" s="146">
        <f>SUM(F6+F14+F22+F27+F42+F51+F73+F130+F141+F154)</f>
        <v>7056221</v>
      </c>
      <c r="G162" s="146">
        <f>SUM(G6+G14+G22+G27+G42+G51+G73+G130+G141+G154)</f>
        <v>7001413.1000000015</v>
      </c>
      <c r="H162" s="219">
        <f>SUM(H6+H14+H22+H27+H42+H51+H73+H130+H141+H154)</f>
        <v>7001413.1000000015</v>
      </c>
      <c r="I162" s="186"/>
      <c r="J162" s="186"/>
      <c r="K162" s="186"/>
    </row>
    <row r="163" spans="1:11" ht="12.75">
      <c r="A163" s="13"/>
      <c r="B163" s="13"/>
      <c r="C163" s="13"/>
      <c r="D163" s="13"/>
      <c r="E163" s="13"/>
      <c r="F163" s="13"/>
      <c r="G163" s="68"/>
      <c r="H163" s="69"/>
      <c r="I163" s="186"/>
      <c r="J163" s="186"/>
      <c r="K163" s="186"/>
    </row>
    <row r="164" spans="7:11" ht="12.75">
      <c r="G164" s="70"/>
      <c r="H164" s="69"/>
      <c r="I164" s="186"/>
      <c r="J164" s="186"/>
      <c r="K164" s="186"/>
    </row>
    <row r="165" spans="7:11" ht="12.75">
      <c r="G165" s="70"/>
      <c r="H165" s="69"/>
      <c r="I165" s="186"/>
      <c r="J165" s="186"/>
      <c r="K165" s="186"/>
    </row>
    <row r="166" spans="7:11" ht="12.75">
      <c r="G166" s="70"/>
      <c r="H166" s="69"/>
      <c r="I166" s="186"/>
      <c r="J166" s="186"/>
      <c r="K166" s="186"/>
    </row>
    <row r="167" spans="7:11" ht="12.75">
      <c r="G167" s="70"/>
      <c r="H167" s="69"/>
      <c r="I167" s="186"/>
      <c r="J167" s="186"/>
      <c r="K167" s="186"/>
    </row>
    <row r="168" spans="7:11" ht="12.75">
      <c r="G168" s="70"/>
      <c r="H168" s="69"/>
      <c r="I168" s="186"/>
      <c r="J168" s="186"/>
      <c r="K168" s="186"/>
    </row>
    <row r="169" spans="7:11" ht="12.75">
      <c r="G169" s="70"/>
      <c r="H169" s="69"/>
      <c r="I169" s="186"/>
      <c r="J169" s="186"/>
      <c r="K169" s="186"/>
    </row>
    <row r="170" spans="7:11" ht="12.75">
      <c r="G170" s="70"/>
      <c r="H170" s="69"/>
      <c r="I170" s="186"/>
      <c r="J170" s="186"/>
      <c r="K170" s="186"/>
    </row>
    <row r="171" spans="7:11" ht="12.75">
      <c r="G171" s="70"/>
      <c r="H171" s="69"/>
      <c r="I171" s="186"/>
      <c r="J171" s="186"/>
      <c r="K171" s="186"/>
    </row>
    <row r="172" spans="7:11" ht="12.75">
      <c r="G172" s="70"/>
      <c r="H172" s="69"/>
      <c r="I172" s="186"/>
      <c r="J172" s="186"/>
      <c r="K172" s="186"/>
    </row>
    <row r="173" spans="7:11" ht="12.75">
      <c r="G173" s="70"/>
      <c r="H173" s="69"/>
      <c r="I173" s="186"/>
      <c r="J173" s="186"/>
      <c r="K173" s="186"/>
    </row>
    <row r="174" spans="7:11" ht="12.75">
      <c r="G174" s="70"/>
      <c r="H174" s="69"/>
      <c r="I174" s="186"/>
      <c r="J174" s="186"/>
      <c r="K174" s="186"/>
    </row>
    <row r="175" spans="7:11" ht="12.75">
      <c r="G175" s="70"/>
      <c r="H175" s="69"/>
      <c r="I175" s="186"/>
      <c r="J175" s="186"/>
      <c r="K175" s="186"/>
    </row>
    <row r="176" spans="7:11" ht="12.75">
      <c r="G176" s="70"/>
      <c r="H176" s="69"/>
      <c r="I176" s="186"/>
      <c r="J176" s="186"/>
      <c r="K176" s="186"/>
    </row>
    <row r="177" spans="7:11" ht="12.75">
      <c r="G177" s="70"/>
      <c r="H177" s="69"/>
      <c r="I177" s="186"/>
      <c r="J177" s="186"/>
      <c r="K177" s="186"/>
    </row>
    <row r="178" spans="7:11" ht="12.75">
      <c r="G178" s="70"/>
      <c r="H178" s="69"/>
      <c r="I178" s="186"/>
      <c r="J178" s="186"/>
      <c r="K178" s="186"/>
    </row>
    <row r="179" spans="1:11" ht="12.75">
      <c r="A179" s="76" t="s">
        <v>114</v>
      </c>
      <c r="B179" s="76"/>
      <c r="C179" s="76"/>
      <c r="D179" s="76"/>
      <c r="E179" s="76"/>
      <c r="F179" s="76"/>
      <c r="G179" s="90"/>
      <c r="H179" s="69"/>
      <c r="I179" s="186"/>
      <c r="J179" s="186"/>
      <c r="K179" s="186"/>
    </row>
    <row r="180" spans="1:11" ht="12.75">
      <c r="A180" s="76" t="s">
        <v>101</v>
      </c>
      <c r="B180" s="76"/>
      <c r="C180" s="76"/>
      <c r="D180" s="76"/>
      <c r="E180" s="76"/>
      <c r="F180" s="76"/>
      <c r="G180" s="90"/>
      <c r="H180" s="69"/>
      <c r="I180" s="186"/>
      <c r="J180" s="186"/>
      <c r="K180" s="186"/>
    </row>
    <row r="181" spans="1:11" ht="12.75">
      <c r="A181" s="76"/>
      <c r="B181" s="76"/>
      <c r="C181" s="76"/>
      <c r="D181" s="76"/>
      <c r="E181" s="76"/>
      <c r="F181" s="76"/>
      <c r="G181" s="90"/>
      <c r="H181" s="69"/>
      <c r="I181" s="186"/>
      <c r="J181" s="186"/>
      <c r="K181" s="186"/>
    </row>
    <row r="182" spans="1:11" ht="12.75">
      <c r="A182" s="128"/>
      <c r="B182" s="2"/>
      <c r="C182" s="2"/>
      <c r="D182" s="1"/>
      <c r="E182" s="4"/>
      <c r="F182" s="11"/>
      <c r="G182" s="55"/>
      <c r="H182" s="130"/>
      <c r="I182" s="186"/>
      <c r="J182" s="186"/>
      <c r="K182" s="186"/>
    </row>
    <row r="183" spans="1:11" ht="12.75">
      <c r="A183" s="157" t="s">
        <v>73</v>
      </c>
      <c r="B183" s="5" t="s">
        <v>83</v>
      </c>
      <c r="C183" s="15" t="s">
        <v>34</v>
      </c>
      <c r="D183" s="3"/>
      <c r="E183" s="6" t="s">
        <v>82</v>
      </c>
      <c r="F183" s="16" t="s">
        <v>97</v>
      </c>
      <c r="G183" s="56" t="s">
        <v>98</v>
      </c>
      <c r="H183" s="131"/>
      <c r="I183" s="186"/>
      <c r="J183" s="186"/>
      <c r="K183" s="186"/>
    </row>
    <row r="184" spans="1:11" ht="12.75">
      <c r="A184" s="158">
        <v>758</v>
      </c>
      <c r="B184" s="138"/>
      <c r="C184" s="7"/>
      <c r="D184" s="8"/>
      <c r="E184" s="9" t="s">
        <v>102</v>
      </c>
      <c r="F184" s="17">
        <v>9635851</v>
      </c>
      <c r="G184" s="57">
        <v>9635851</v>
      </c>
      <c r="H184" s="132"/>
      <c r="I184" s="186"/>
      <c r="J184" s="186"/>
      <c r="K184" s="186"/>
    </row>
    <row r="185" spans="1:11" ht="12.75">
      <c r="A185" s="79"/>
      <c r="B185" s="139">
        <v>75801</v>
      </c>
      <c r="C185" s="22"/>
      <c r="D185" s="23"/>
      <c r="E185" s="10" t="s">
        <v>103</v>
      </c>
      <c r="F185" s="92">
        <v>9296289</v>
      </c>
      <c r="G185" s="58">
        <v>9296289</v>
      </c>
      <c r="H185" s="133"/>
      <c r="I185" s="186"/>
      <c r="J185" s="186"/>
      <c r="K185" s="186"/>
    </row>
    <row r="186" spans="1:11" ht="12.75">
      <c r="A186" s="18"/>
      <c r="B186" s="77"/>
      <c r="C186" s="25"/>
      <c r="D186" s="110">
        <v>2920</v>
      </c>
      <c r="E186" s="84" t="s">
        <v>104</v>
      </c>
      <c r="F186" s="31">
        <v>9296289</v>
      </c>
      <c r="G186" s="117">
        <v>9296289</v>
      </c>
      <c r="H186" s="130"/>
      <c r="I186" s="186"/>
      <c r="J186" s="186"/>
      <c r="K186" s="186"/>
    </row>
    <row r="187" spans="1:11" ht="12.75">
      <c r="A187" s="18"/>
      <c r="B187" s="53"/>
      <c r="C187" s="26"/>
      <c r="D187" s="26"/>
      <c r="E187" s="39" t="s">
        <v>105</v>
      </c>
      <c r="F187" s="31"/>
      <c r="G187" s="61"/>
      <c r="H187" s="130"/>
      <c r="I187" s="186"/>
      <c r="J187" s="186"/>
      <c r="K187" s="186"/>
    </row>
    <row r="188" spans="1:11" ht="12.75">
      <c r="A188" s="18"/>
      <c r="B188" s="53"/>
      <c r="C188" s="26"/>
      <c r="D188" s="26"/>
      <c r="E188" s="40" t="s">
        <v>106</v>
      </c>
      <c r="F188" s="115">
        <v>9254306</v>
      </c>
      <c r="G188" s="118"/>
      <c r="H188" s="134"/>
      <c r="I188" s="186"/>
      <c r="J188" s="186"/>
      <c r="K188" s="186"/>
    </row>
    <row r="189" spans="1:11" ht="12.75">
      <c r="A189" s="18"/>
      <c r="B189" s="53"/>
      <c r="C189" s="26"/>
      <c r="D189" s="26"/>
      <c r="E189" s="40" t="s">
        <v>107</v>
      </c>
      <c r="F189" s="115">
        <v>-98437</v>
      </c>
      <c r="G189" s="118"/>
      <c r="H189" s="134"/>
      <c r="I189" s="186"/>
      <c r="J189" s="186"/>
      <c r="K189" s="186"/>
    </row>
    <row r="190" spans="1:11" ht="12.75">
      <c r="A190" s="152"/>
      <c r="B190" s="53"/>
      <c r="C190" s="26"/>
      <c r="D190" s="26"/>
      <c r="E190" s="40" t="s">
        <v>108</v>
      </c>
      <c r="F190" s="115">
        <v>40000</v>
      </c>
      <c r="G190" s="118"/>
      <c r="H190" s="134"/>
      <c r="I190" s="186"/>
      <c r="J190" s="186"/>
      <c r="K190" s="186"/>
    </row>
    <row r="191" spans="1:11" ht="14.25" customHeight="1">
      <c r="A191" s="105"/>
      <c r="B191" s="53"/>
      <c r="C191" s="26"/>
      <c r="D191" s="114"/>
      <c r="E191" s="48" t="s">
        <v>109</v>
      </c>
      <c r="F191" s="93">
        <v>100420</v>
      </c>
      <c r="G191" s="91"/>
      <c r="H191" s="134"/>
      <c r="I191" s="186"/>
      <c r="J191" s="186"/>
      <c r="K191" s="186"/>
    </row>
    <row r="192" spans="1:11" ht="14.25" customHeight="1">
      <c r="A192" s="105"/>
      <c r="B192" s="51">
        <v>75802</v>
      </c>
      <c r="C192" s="22"/>
      <c r="D192" s="23"/>
      <c r="E192" s="47" t="s">
        <v>110</v>
      </c>
      <c r="F192" s="116">
        <v>14794</v>
      </c>
      <c r="G192" s="103">
        <v>14794</v>
      </c>
      <c r="H192" s="102"/>
      <c r="I192" s="186"/>
      <c r="J192" s="186"/>
      <c r="K192" s="186"/>
    </row>
    <row r="193" spans="1:11" ht="14.25" customHeight="1">
      <c r="A193" s="105"/>
      <c r="B193" s="153"/>
      <c r="C193" s="19"/>
      <c r="D193" s="98">
        <v>2750</v>
      </c>
      <c r="E193" s="120" t="s">
        <v>111</v>
      </c>
      <c r="F193" s="96">
        <v>14794</v>
      </c>
      <c r="G193" s="109">
        <v>14794</v>
      </c>
      <c r="H193" s="134"/>
      <c r="I193" s="186"/>
      <c r="J193" s="186"/>
      <c r="K193" s="186"/>
    </row>
    <row r="194" spans="1:11" ht="14.25" customHeight="1">
      <c r="A194" s="105"/>
      <c r="B194" s="19"/>
      <c r="C194" s="19"/>
      <c r="D194" s="119"/>
      <c r="E194" s="121" t="s">
        <v>105</v>
      </c>
      <c r="F194" s="31"/>
      <c r="G194" s="109"/>
      <c r="H194" s="134"/>
      <c r="I194" s="186"/>
      <c r="J194" s="186"/>
      <c r="K194" s="186"/>
    </row>
    <row r="195" spans="1:11" ht="14.25" customHeight="1">
      <c r="A195" s="105"/>
      <c r="B195" s="19"/>
      <c r="C195" s="19"/>
      <c r="D195" s="119"/>
      <c r="E195" s="122" t="s">
        <v>109</v>
      </c>
      <c r="F195" s="93">
        <v>14794</v>
      </c>
      <c r="G195" s="91">
        <v>14794</v>
      </c>
      <c r="H195" s="134"/>
      <c r="I195" s="186"/>
      <c r="J195" s="186"/>
      <c r="K195" s="186"/>
    </row>
    <row r="196" spans="1:11" ht="14.25" customHeight="1">
      <c r="A196" s="105"/>
      <c r="B196" s="154">
        <v>75807</v>
      </c>
      <c r="C196" s="99"/>
      <c r="D196" s="104"/>
      <c r="E196" s="100" t="s">
        <v>112</v>
      </c>
      <c r="F196" s="116">
        <v>309320</v>
      </c>
      <c r="G196" s="103">
        <v>309320</v>
      </c>
      <c r="H196" s="102"/>
      <c r="I196" s="186"/>
      <c r="J196" s="186"/>
      <c r="K196" s="186"/>
    </row>
    <row r="197" spans="1:11" ht="14.25" customHeight="1">
      <c r="A197" s="105"/>
      <c r="B197" s="155"/>
      <c r="C197" s="95"/>
      <c r="D197" s="106">
        <v>2920</v>
      </c>
      <c r="E197" s="124" t="s">
        <v>104</v>
      </c>
      <c r="F197" s="101">
        <v>309320</v>
      </c>
      <c r="G197" s="125">
        <v>309320</v>
      </c>
      <c r="H197" s="102"/>
      <c r="I197" s="186"/>
      <c r="J197" s="186"/>
      <c r="K197" s="186"/>
    </row>
    <row r="198" spans="1:11" ht="14.25" customHeight="1">
      <c r="A198" s="105"/>
      <c r="B198" s="156"/>
      <c r="C198" s="95"/>
      <c r="D198" s="123"/>
      <c r="E198" s="127" t="s">
        <v>105</v>
      </c>
      <c r="F198" s="107"/>
      <c r="G198" s="125"/>
      <c r="H198" s="102"/>
      <c r="I198" s="186"/>
      <c r="J198" s="186"/>
      <c r="K198" s="186"/>
    </row>
    <row r="199" spans="1:11" ht="14.25" customHeight="1">
      <c r="A199" s="105"/>
      <c r="B199" s="28"/>
      <c r="C199" s="19"/>
      <c r="D199" s="27"/>
      <c r="E199" s="48" t="s">
        <v>106</v>
      </c>
      <c r="F199" s="93">
        <v>309320</v>
      </c>
      <c r="G199" s="91">
        <v>309320</v>
      </c>
      <c r="H199" s="134"/>
      <c r="I199" s="186"/>
      <c r="J199" s="186"/>
      <c r="K199" s="186"/>
    </row>
    <row r="200" spans="1:11" ht="12.75">
      <c r="A200" s="129"/>
      <c r="B200" s="82">
        <v>75831</v>
      </c>
      <c r="C200" s="22"/>
      <c r="D200" s="50"/>
      <c r="E200" s="47" t="s">
        <v>113</v>
      </c>
      <c r="F200" s="126">
        <v>15448</v>
      </c>
      <c r="G200" s="97">
        <v>15448</v>
      </c>
      <c r="H200" s="102"/>
      <c r="I200" s="186"/>
      <c r="J200" s="186"/>
      <c r="K200" s="186"/>
    </row>
    <row r="201" spans="1:11" ht="12.75">
      <c r="A201" s="20"/>
      <c r="B201" s="77"/>
      <c r="C201" s="25"/>
      <c r="D201" s="111">
        <v>2920</v>
      </c>
      <c r="E201" s="84" t="s">
        <v>104</v>
      </c>
      <c r="F201" s="107">
        <v>15448</v>
      </c>
      <c r="G201" s="136">
        <v>15448</v>
      </c>
      <c r="H201" s="134"/>
      <c r="I201" s="186"/>
      <c r="J201" s="186"/>
      <c r="K201" s="186"/>
    </row>
    <row r="202" spans="1:11" ht="12.75">
      <c r="A202" s="94"/>
      <c r="B202" s="53"/>
      <c r="C202" s="26"/>
      <c r="D202" s="123"/>
      <c r="E202" s="42" t="s">
        <v>105</v>
      </c>
      <c r="F202" s="107"/>
      <c r="G202" s="109"/>
      <c r="H202" s="134"/>
      <c r="I202" s="186"/>
      <c r="J202" s="186"/>
      <c r="K202" s="186"/>
    </row>
    <row r="203" spans="1:11" ht="12.75">
      <c r="A203" s="14"/>
      <c r="B203" s="54"/>
      <c r="C203" s="26"/>
      <c r="D203" s="123"/>
      <c r="E203" s="43" t="s">
        <v>106</v>
      </c>
      <c r="F203" s="108">
        <v>15448</v>
      </c>
      <c r="G203" s="91">
        <v>15448</v>
      </c>
      <c r="H203" s="134"/>
      <c r="I203" s="186"/>
      <c r="J203" s="186"/>
      <c r="K203" s="186"/>
    </row>
    <row r="204" spans="1:11" ht="12.75">
      <c r="A204" s="85"/>
      <c r="B204" s="112"/>
      <c r="C204" s="112"/>
      <c r="D204" s="113"/>
      <c r="E204" s="135" t="s">
        <v>65</v>
      </c>
      <c r="F204" s="91">
        <f>SUM(F185+F192+F196+F200)</f>
        <v>9635851</v>
      </c>
      <c r="G204" s="91">
        <f>SUM(G185+G192+G196+G200)</f>
        <v>9635851</v>
      </c>
      <c r="H204" s="134"/>
      <c r="I204" s="186"/>
      <c r="J204" s="186"/>
      <c r="K204" s="186"/>
    </row>
    <row r="205" spans="1:11" ht="12.75">
      <c r="A205" s="13"/>
      <c r="B205" s="13"/>
      <c r="C205" s="13"/>
      <c r="D205" s="13"/>
      <c r="E205" s="13"/>
      <c r="F205" s="13"/>
      <c r="G205" s="68"/>
      <c r="H205" s="69"/>
      <c r="I205" s="186"/>
      <c r="J205" s="186"/>
      <c r="K205" s="186"/>
    </row>
    <row r="206" spans="7:11" ht="12.75">
      <c r="G206" s="70"/>
      <c r="H206" s="69"/>
      <c r="I206" s="186"/>
      <c r="J206" s="186"/>
      <c r="K206" s="186"/>
    </row>
    <row r="207" spans="7:11" ht="12.75">
      <c r="G207" s="70"/>
      <c r="H207" s="69"/>
      <c r="I207" s="186"/>
      <c r="J207" s="186"/>
      <c r="K207" s="186"/>
    </row>
    <row r="208" spans="7:11" ht="12.75">
      <c r="G208" s="70"/>
      <c r="H208" s="69"/>
      <c r="I208" s="186"/>
      <c r="J208" s="186"/>
      <c r="K208" s="186"/>
    </row>
    <row r="209" spans="7:11" ht="12.75">
      <c r="G209" s="70"/>
      <c r="H209" s="69"/>
      <c r="I209" s="186"/>
      <c r="J209" s="186"/>
      <c r="K209" s="186"/>
    </row>
    <row r="210" spans="7:11" ht="12.75">
      <c r="G210" s="70"/>
      <c r="H210" s="69"/>
      <c r="I210" s="186"/>
      <c r="J210" s="186"/>
      <c r="K210" s="186"/>
    </row>
    <row r="211" spans="7:11" ht="12.75">
      <c r="G211" s="70"/>
      <c r="H211" s="69"/>
      <c r="I211" s="186"/>
      <c r="J211" s="186"/>
      <c r="K211" s="186"/>
    </row>
    <row r="212" spans="7:11" ht="12.75">
      <c r="G212" s="70"/>
      <c r="H212" s="69"/>
      <c r="I212" s="186"/>
      <c r="J212" s="186"/>
      <c r="K212" s="186"/>
    </row>
    <row r="230" spans="1:2" ht="12.75">
      <c r="A230" s="12"/>
      <c r="B230" s="12"/>
    </row>
    <row r="231" spans="1:7" ht="15.75">
      <c r="A231" s="181"/>
      <c r="B231" s="182"/>
      <c r="C231" s="178"/>
      <c r="D231" s="175"/>
      <c r="E231" s="175"/>
      <c r="F231" s="175"/>
      <c r="G231" s="176"/>
    </row>
    <row r="232" spans="1:7" ht="15">
      <c r="A232" s="183"/>
      <c r="B232" s="183"/>
      <c r="C232" s="180"/>
      <c r="D232" s="177"/>
      <c r="E232" s="177"/>
      <c r="F232" s="177"/>
      <c r="G232" s="176"/>
    </row>
    <row r="233" spans="1:7" ht="15.75">
      <c r="A233" s="182"/>
      <c r="B233" s="182"/>
      <c r="C233" s="178"/>
      <c r="D233" s="175"/>
      <c r="E233" s="175"/>
      <c r="F233" s="177"/>
      <c r="G233" s="176"/>
    </row>
    <row r="234" spans="1:7" ht="15.75">
      <c r="A234" s="182"/>
      <c r="B234" s="182"/>
      <c r="C234" s="178"/>
      <c r="D234" s="175"/>
      <c r="E234" s="175"/>
      <c r="F234" s="177"/>
      <c r="G234" s="176"/>
    </row>
    <row r="235" spans="1:7" ht="15.75">
      <c r="A235" s="179"/>
      <c r="B235" s="179"/>
      <c r="C235" s="175"/>
      <c r="D235" s="175"/>
      <c r="E235" s="175"/>
      <c r="F235" s="177"/>
      <c r="G235" s="176"/>
    </row>
    <row r="236" spans="1:7" ht="15.75">
      <c r="A236" s="175"/>
      <c r="B236" s="175"/>
      <c r="C236" s="175"/>
      <c r="D236" s="175"/>
      <c r="E236" s="175"/>
      <c r="F236" s="177"/>
      <c r="G236" s="176"/>
    </row>
    <row r="237" spans="1:7" ht="15.75">
      <c r="A237" s="175"/>
      <c r="B237" s="175"/>
      <c r="C237" s="175"/>
      <c r="D237" s="175"/>
      <c r="E237" s="175"/>
      <c r="F237" s="177"/>
      <c r="G237" s="176"/>
    </row>
    <row r="238" spans="1:7" ht="15">
      <c r="A238" s="177"/>
      <c r="B238" s="177"/>
      <c r="C238" s="177"/>
      <c r="D238" s="177"/>
      <c r="E238" s="177"/>
      <c r="F238" s="177"/>
      <c r="G238" s="17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w Lubiczu</cp:lastModifiedBy>
  <cp:lastPrinted>2007-03-21T10:45:13Z</cp:lastPrinted>
  <dcterms:modified xsi:type="dcterms:W3CDTF">2007-03-22T07:40:35Z</dcterms:modified>
  <cp:category/>
  <cp:version/>
  <cp:contentType/>
  <cp:contentStatus/>
</cp:coreProperties>
</file>